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0" yWindow="0" windowWidth="28800" windowHeight="12825"/>
  </bookViews>
  <sheets>
    <sheet name="data" sheetId="1" r:id="rId1"/>
  </sheets>
  <externalReferences>
    <externalReference r:id="rId2"/>
  </externalReferences>
  <definedNames>
    <definedName name="プロジェクト一覧">#REF!</definedName>
    <definedName name="勘定科目表">[1]勘定科目マスタ!$A:$H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26" i="1" s="1"/>
  <c r="N57" i="1" s="1"/>
  <c r="N62" i="1" s="1"/>
  <c r="M25" i="1"/>
  <c r="M26" i="1" s="1"/>
  <c r="M57" i="1" s="1"/>
  <c r="M62" i="1" s="1"/>
  <c r="L25" i="1"/>
  <c r="L26" i="1" s="1"/>
  <c r="L57" i="1" s="1"/>
  <c r="L62" i="1" s="1"/>
  <c r="K25" i="1"/>
  <c r="K26" i="1" s="1"/>
  <c r="K57" i="1" s="1"/>
  <c r="K62" i="1" s="1"/>
  <c r="J25" i="1"/>
  <c r="J26" i="1" s="1"/>
  <c r="J57" i="1" s="1"/>
  <c r="J62" i="1" s="1"/>
  <c r="I25" i="1"/>
  <c r="I26" i="1" s="1"/>
  <c r="I57" i="1" s="1"/>
  <c r="I62" i="1" s="1"/>
  <c r="H25" i="1"/>
  <c r="H26" i="1" s="1"/>
  <c r="H57" i="1" s="1"/>
  <c r="H62" i="1" s="1"/>
  <c r="G25" i="1"/>
  <c r="G26" i="1" s="1"/>
  <c r="G57" i="1" s="1"/>
  <c r="G62" i="1" s="1"/>
  <c r="F25" i="1"/>
  <c r="F26" i="1" s="1"/>
  <c r="F57" i="1" s="1"/>
  <c r="F62" i="1" s="1"/>
  <c r="E25" i="1"/>
  <c r="E26" i="1" s="1"/>
  <c r="E57" i="1" s="1"/>
  <c r="E62" i="1" s="1"/>
  <c r="D25" i="1"/>
  <c r="D26" i="1" s="1"/>
  <c r="D57" i="1" s="1"/>
  <c r="D62" i="1" s="1"/>
  <c r="C25" i="1"/>
  <c r="O61" i="1"/>
  <c r="O60" i="1"/>
  <c r="O59" i="1"/>
  <c r="O58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25" i="1" l="1"/>
  <c r="C26" i="1"/>
  <c r="C57" i="1" s="1"/>
  <c r="O57" i="1" s="1"/>
  <c r="O26" i="1" l="1"/>
  <c r="C62" i="1"/>
  <c r="O62" i="1" s="1"/>
</calcChain>
</file>

<file path=xl/sharedStrings.xml><?xml version="1.0" encoding="utf-8"?>
<sst xmlns="http://schemas.openxmlformats.org/spreadsheetml/2006/main" count="112" uniqueCount="79">
  <si>
    <t>計画値</t>
    <rPh sb="0" eb="2">
      <t>ケイカク</t>
    </rPh>
    <rPh sb="2" eb="3">
      <t>アタイ</t>
    </rPh>
    <phoneticPr fontId="3"/>
  </si>
  <si>
    <t>年度計</t>
    <rPh sb="0" eb="2">
      <t>ネンド</t>
    </rPh>
    <rPh sb="2" eb="3">
      <t>ケイ</t>
    </rPh>
    <phoneticPr fontId="2"/>
  </si>
  <si>
    <t>人数</t>
    <rPh sb="0" eb="2">
      <t>ニンズウ</t>
    </rPh>
    <phoneticPr fontId="2"/>
  </si>
  <si>
    <t>原価要員数</t>
    <rPh sb="0" eb="2">
      <t>ゲンカ</t>
    </rPh>
    <rPh sb="2" eb="4">
      <t>ヨウイン</t>
    </rPh>
    <rPh sb="4" eb="5">
      <t>スウ</t>
    </rPh>
    <phoneticPr fontId="2"/>
  </si>
  <si>
    <t>販管要員数</t>
    <rPh sb="0" eb="2">
      <t>ハンカン</t>
    </rPh>
    <rPh sb="2" eb="5">
      <t>ヨウインスウ</t>
    </rPh>
    <phoneticPr fontId="2"/>
  </si>
  <si>
    <t>ｺｰﾄﾞ</t>
  </si>
  <si>
    <t xml:space="preserve">科目名              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</si>
  <si>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</si>
  <si>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</si>
  <si>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</si>
  <si>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</si>
  <si>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</si>
  <si>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</si>
  <si>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</si>
  <si>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</si>
  <si>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</si>
  <si>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</si>
  <si>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</si>
  <si>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</si>
  <si>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売上高</t>
  </si>
  <si>
    <t>給与(原)</t>
  </si>
  <si>
    <t>賞与(原)</t>
  </si>
  <si>
    <t>法定福利費(原)</t>
    <phoneticPr fontId="3"/>
  </si>
  <si>
    <t>外注委託費(原)</t>
    <phoneticPr fontId="3"/>
  </si>
  <si>
    <t>賃借料(原)</t>
  </si>
  <si>
    <t>保険料(原)</t>
  </si>
  <si>
    <t>旅費交通費(原)</t>
  </si>
  <si>
    <t>通信費(原)</t>
  </si>
  <si>
    <t>接待交際費(原)</t>
  </si>
  <si>
    <t>消耗品費(原)</t>
  </si>
  <si>
    <t>運送費(原)</t>
  </si>
  <si>
    <t>会議費(原)</t>
  </si>
  <si>
    <t>書籍代(原)</t>
  </si>
  <si>
    <t>雑費(原)</t>
  </si>
  <si>
    <t>その他（原）</t>
  </si>
  <si>
    <t>売上原価</t>
  </si>
  <si>
    <t>売上総利益</t>
  </si>
  <si>
    <t>役員報酬</t>
  </si>
  <si>
    <t>給与手当(役員報酬除く）</t>
  </si>
  <si>
    <t>賞与</t>
  </si>
  <si>
    <t>法定福利費</t>
  </si>
  <si>
    <t>福利厚生費</t>
  </si>
  <si>
    <t>顧問報酬</t>
  </si>
  <si>
    <t>派遣社員</t>
  </si>
  <si>
    <t>消耗品費</t>
  </si>
  <si>
    <t>賃借料</t>
  </si>
  <si>
    <t>保険料</t>
  </si>
  <si>
    <t>修繕維持費</t>
  </si>
  <si>
    <t>租税公課</t>
  </si>
  <si>
    <t>減価償却費</t>
  </si>
  <si>
    <t>貸倒引当金繰入</t>
  </si>
  <si>
    <t>旅費交通費</t>
  </si>
  <si>
    <t>通信費</t>
  </si>
  <si>
    <t>会議費</t>
  </si>
  <si>
    <t>水道光熱費</t>
  </si>
  <si>
    <t>支払手数料</t>
  </si>
  <si>
    <t>新聞図書費</t>
  </si>
  <si>
    <t>銀行手数料</t>
  </si>
  <si>
    <t>販促・広告費</t>
  </si>
  <si>
    <t>接待交際費</t>
  </si>
  <si>
    <t>諸会費</t>
  </si>
  <si>
    <t>寄付金</t>
  </si>
  <si>
    <t>運送費</t>
  </si>
  <si>
    <t>教育･トレーニング費</t>
  </si>
  <si>
    <t>紹介手数料</t>
  </si>
  <si>
    <t>採用費</t>
  </si>
  <si>
    <t>雑費</t>
  </si>
  <si>
    <t>営業利益</t>
  </si>
  <si>
    <t>受取利息</t>
  </si>
  <si>
    <t>雑収入</t>
  </si>
  <si>
    <t>支払利息割引料</t>
  </si>
  <si>
    <t>雑損失</t>
  </si>
  <si>
    <t>経常利益</t>
  </si>
  <si>
    <t>データ説明</t>
    <rPh sb="3" eb="5">
      <t>セツメイ</t>
    </rPh>
    <phoneticPr fontId="3"/>
  </si>
  <si>
    <t>ベスト</t>
  </si>
  <si>
    <t>ベスト</t>
    <phoneticPr fontId="3"/>
  </si>
  <si>
    <t>本社</t>
    <rPh sb="0" eb="2">
      <t>ホンシャ</t>
    </rPh>
    <phoneticPr fontId="3"/>
  </si>
  <si>
    <t>事業部名称</t>
    <rPh sb="0" eb="2">
      <t>ジギョウ</t>
    </rPh>
    <rPh sb="2" eb="3">
      <t>ブ</t>
    </rPh>
    <rPh sb="3" eb="5">
      <t>メイショウ</t>
    </rPh>
    <phoneticPr fontId="3"/>
  </si>
  <si>
    <t>データ種別</t>
    <rPh sb="3" eb="5">
      <t>シュベツ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</si>
</sst>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38" fontId="0" fillId="0" borderId="1" xfId="1" applyFon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38" fontId="0" fillId="2" borderId="3" xfId="1" applyFont="1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0" xfId="0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38" fontId="0" fillId="0" borderId="7" xfId="1" applyFon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3" borderId="6" xfId="1" applyFont="1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0" xfId="1" applyFont="1" applyFill="1">
      <alignment vertic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8" xfId="0" applyNumberFormat="1" applyFill="1" applyBorder="1" applyAlignment="1">
      <alignment horizontal="center" vertical="center"/>
    </xf>
    <xf numFmtId="14" fontId="0" fillId="2" borderId="9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8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1\&#32076;&#29702;\685f89258d198641\&#12489;&#12461;&#12517;&#12513;&#12531;&#12488;\&#12473;&#12479;&#12540;&#12488;&#12450;&#12483;&#12503;\&#25240;&#23614;&#12373;&#12435;&#12363;&#12425;&#12398;&#24341;&#32153;&#12366;\Avergence\DATA-&#32076;&#29702;\&#9733;&#32076;&#36027;&#31934;&#31639;\2016&#24180;&#24230;\2016&#24180;4&#26376;15&#26085;&#25903;&#25173;&#20998;\&#32076;&#36027;&#31934;&#31639;&#12510;&#12463;&#12525;Ver0.1%20-0415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年03月18日支払(3月分)TEST  (2)"/>
      <sheetName val="2016年04月01日支払 "/>
      <sheetName val="2016年04月15日支払"/>
      <sheetName val="output"/>
      <sheetName val="outputのタイトル"/>
      <sheetName val="outputのPIVOT"/>
      <sheetName val="在職者名簿"/>
      <sheetName val="変更手順"/>
      <sheetName val="勘定科目マスタ"/>
      <sheetName val="プロジェクト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番号</v>
          </cell>
          <cell r="B1" t="str">
            <v>勘定科目</v>
          </cell>
          <cell r="C1" t="str">
            <v>補助科目</v>
          </cell>
          <cell r="D1" t="str">
            <v>原価要員勘定</v>
          </cell>
          <cell r="E1" t="str">
            <v>原価要員補助</v>
          </cell>
          <cell r="F1" t="str">
            <v>販管要員勘定</v>
          </cell>
          <cell r="G1" t="str">
            <v>販管要員補助</v>
          </cell>
          <cell r="H1" t="str">
            <v>不課税フラグ</v>
          </cell>
        </row>
        <row r="2">
          <cell r="A2">
            <v>101</v>
          </cell>
          <cell r="B2" t="str">
            <v>外注委託費</v>
          </cell>
          <cell r="C2" t="str">
            <v>業務委託契約</v>
          </cell>
          <cell r="D2">
            <v>5429</v>
          </cell>
          <cell r="E2">
            <v>2</v>
          </cell>
          <cell r="F2">
            <v>5429</v>
          </cell>
          <cell r="G2">
            <v>2</v>
          </cell>
        </row>
        <row r="3">
          <cell r="A3">
            <v>102</v>
          </cell>
          <cell r="B3" t="str">
            <v>外注委託費</v>
          </cell>
          <cell r="C3" t="str">
            <v>その他</v>
          </cell>
          <cell r="D3">
            <v>5429</v>
          </cell>
          <cell r="E3">
            <v>0</v>
          </cell>
          <cell r="F3">
            <v>5429</v>
          </cell>
          <cell r="G3">
            <v>0</v>
          </cell>
        </row>
        <row r="4">
          <cell r="A4">
            <v>201</v>
          </cell>
          <cell r="B4" t="str">
            <v>旅費交通費</v>
          </cell>
          <cell r="C4" t="str">
            <v>宿泊日当</v>
          </cell>
          <cell r="D4">
            <v>5455</v>
          </cell>
          <cell r="E4">
            <v>1</v>
          </cell>
          <cell r="F4">
            <v>6221</v>
          </cell>
          <cell r="G4">
            <v>1</v>
          </cell>
        </row>
        <row r="5">
          <cell r="A5">
            <v>202</v>
          </cell>
          <cell r="B5" t="str">
            <v>旅費交通費</v>
          </cell>
          <cell r="C5" t="str">
            <v>日帰日当</v>
          </cell>
          <cell r="D5">
            <v>5455</v>
          </cell>
          <cell r="E5">
            <v>3</v>
          </cell>
          <cell r="F5">
            <v>6221</v>
          </cell>
          <cell r="G5">
            <v>3</v>
          </cell>
        </row>
        <row r="6">
          <cell r="A6">
            <v>203</v>
          </cell>
          <cell r="B6" t="str">
            <v>旅費交通費</v>
          </cell>
          <cell r="C6" t="str">
            <v>宿泊費</v>
          </cell>
          <cell r="D6">
            <v>5455</v>
          </cell>
          <cell r="E6">
            <v>2</v>
          </cell>
          <cell r="F6">
            <v>6221</v>
          </cell>
          <cell r="G6">
            <v>2</v>
          </cell>
        </row>
        <row r="7">
          <cell r="A7">
            <v>204</v>
          </cell>
          <cell r="B7" t="str">
            <v>旅費交通費</v>
          </cell>
          <cell r="C7" t="str">
            <v>交通費</v>
          </cell>
          <cell r="D7">
            <v>5455</v>
          </cell>
          <cell r="E7">
            <v>0</v>
          </cell>
          <cell r="F7">
            <v>6221</v>
          </cell>
          <cell r="G7">
            <v>0</v>
          </cell>
        </row>
        <row r="8">
          <cell r="A8">
            <v>205</v>
          </cell>
          <cell r="B8" t="str">
            <v>旅費交通費</v>
          </cell>
          <cell r="C8" t="str">
            <v>宿泊費不課税分</v>
          </cell>
          <cell r="D8">
            <v>5455</v>
          </cell>
          <cell r="E8">
            <v>2</v>
          </cell>
          <cell r="F8">
            <v>6221</v>
          </cell>
          <cell r="G8">
            <v>2</v>
          </cell>
          <cell r="H8">
            <v>1</v>
          </cell>
        </row>
        <row r="9">
          <cell r="A9">
            <v>206</v>
          </cell>
          <cell r="B9" t="str">
            <v>旅費交通費</v>
          </cell>
          <cell r="C9" t="str">
            <v>交通費不課税分</v>
          </cell>
          <cell r="D9">
            <v>5455</v>
          </cell>
          <cell r="E9">
            <v>0</v>
          </cell>
          <cell r="F9">
            <v>6221</v>
          </cell>
          <cell r="G9">
            <v>0</v>
          </cell>
          <cell r="H9">
            <v>1</v>
          </cell>
        </row>
        <row r="10">
          <cell r="A10">
            <v>301</v>
          </cell>
          <cell r="B10" t="str">
            <v>福利厚生費</v>
          </cell>
          <cell r="C10" t="str">
            <v>健診</v>
          </cell>
          <cell r="D10">
            <v>6117</v>
          </cell>
          <cell r="E10">
            <v>1</v>
          </cell>
          <cell r="F10">
            <v>6117</v>
          </cell>
          <cell r="G10">
            <v>1</v>
          </cell>
        </row>
        <row r="11">
          <cell r="A11">
            <v>302</v>
          </cell>
          <cell r="B11" t="str">
            <v>福利厚生費</v>
          </cell>
          <cell r="C11" t="str">
            <v>その他</v>
          </cell>
          <cell r="D11">
            <v>5426</v>
          </cell>
          <cell r="F11">
            <v>6117</v>
          </cell>
          <cell r="G11">
            <v>0</v>
          </cell>
        </row>
        <row r="12">
          <cell r="A12">
            <v>303</v>
          </cell>
          <cell r="B12" t="str">
            <v>福利厚生費</v>
          </cell>
          <cell r="C12" t="str">
            <v>慶弔金</v>
          </cell>
          <cell r="D12">
            <v>6117</v>
          </cell>
          <cell r="E12">
            <v>2</v>
          </cell>
          <cell r="F12">
            <v>6117</v>
          </cell>
          <cell r="G12">
            <v>2</v>
          </cell>
        </row>
        <row r="13">
          <cell r="A13">
            <v>304</v>
          </cell>
          <cell r="B13" t="str">
            <v>福利厚生費</v>
          </cell>
          <cell r="C13" t="str">
            <v>慶弔金不課税分</v>
          </cell>
          <cell r="D13">
            <v>6117</v>
          </cell>
          <cell r="E13">
            <v>2</v>
          </cell>
          <cell r="F13">
            <v>6117</v>
          </cell>
          <cell r="G13">
            <v>2</v>
          </cell>
          <cell r="H13">
            <v>1</v>
          </cell>
        </row>
        <row r="14">
          <cell r="A14">
            <v>401</v>
          </cell>
          <cell r="B14" t="str">
            <v>採用費</v>
          </cell>
          <cell r="C14" t="str">
            <v>健診</v>
          </cell>
          <cell r="D14">
            <v>6236</v>
          </cell>
          <cell r="E14">
            <v>1</v>
          </cell>
          <cell r="F14">
            <v>6236</v>
          </cell>
          <cell r="G14">
            <v>1</v>
          </cell>
        </row>
        <row r="15">
          <cell r="A15">
            <v>501</v>
          </cell>
          <cell r="B15" t="str">
            <v>宅配便</v>
          </cell>
          <cell r="C15" t="str">
            <v>運送費</v>
          </cell>
          <cell r="D15">
            <v>5459</v>
          </cell>
          <cell r="F15">
            <v>6233</v>
          </cell>
        </row>
        <row r="16">
          <cell r="A16">
            <v>601</v>
          </cell>
          <cell r="B16" t="str">
            <v>租税公課</v>
          </cell>
          <cell r="C16" t="str">
            <v>その他</v>
          </cell>
          <cell r="D16">
            <v>5451</v>
          </cell>
          <cell r="F16">
            <v>6217</v>
          </cell>
          <cell r="G16">
            <v>0</v>
          </cell>
        </row>
        <row r="17">
          <cell r="A17">
            <v>701</v>
          </cell>
          <cell r="B17" t="str">
            <v>書籍代</v>
          </cell>
          <cell r="D17">
            <v>5461</v>
          </cell>
          <cell r="F17">
            <v>6226</v>
          </cell>
          <cell r="G17">
            <v>0</v>
          </cell>
        </row>
        <row r="18">
          <cell r="A18">
            <v>801</v>
          </cell>
          <cell r="B18" t="str">
            <v>消耗品</v>
          </cell>
          <cell r="C18" t="str">
            <v>１０万円以上少額資産</v>
          </cell>
          <cell r="D18">
            <v>6212</v>
          </cell>
          <cell r="E18">
            <v>101</v>
          </cell>
          <cell r="F18">
            <v>6212</v>
          </cell>
          <cell r="G18">
            <v>101</v>
          </cell>
        </row>
        <row r="19">
          <cell r="A19">
            <v>802</v>
          </cell>
          <cell r="B19" t="str">
            <v>消耗品</v>
          </cell>
          <cell r="C19" t="str">
            <v>支援制度１０万円未満</v>
          </cell>
          <cell r="D19">
            <v>6212</v>
          </cell>
          <cell r="E19">
            <v>11</v>
          </cell>
          <cell r="F19">
            <v>6212</v>
          </cell>
          <cell r="G19">
            <v>11</v>
          </cell>
        </row>
        <row r="20">
          <cell r="A20">
            <v>803</v>
          </cell>
          <cell r="B20" t="str">
            <v>消耗品</v>
          </cell>
          <cell r="C20" t="str">
            <v>その他原価外消耗品</v>
          </cell>
          <cell r="D20">
            <v>6212</v>
          </cell>
          <cell r="E20">
            <v>0</v>
          </cell>
          <cell r="F20">
            <v>6212</v>
          </cell>
          <cell r="G20">
            <v>0</v>
          </cell>
        </row>
        <row r="21">
          <cell r="A21">
            <v>804</v>
          </cell>
          <cell r="B21" t="str">
            <v>消耗品</v>
          </cell>
          <cell r="C21" t="str">
            <v>原価で購入した１０万円以上機器</v>
          </cell>
          <cell r="D21">
            <v>5458</v>
          </cell>
          <cell r="E21">
            <v>101</v>
          </cell>
          <cell r="F21">
            <v>5458</v>
          </cell>
          <cell r="G21">
            <v>101</v>
          </cell>
        </row>
        <row r="22">
          <cell r="A22">
            <v>805</v>
          </cell>
          <cell r="B22" t="str">
            <v>消耗品</v>
          </cell>
          <cell r="C22" t="str">
            <v>原価で購入した１０万円未満機器</v>
          </cell>
          <cell r="D22">
            <v>5458</v>
          </cell>
          <cell r="E22">
            <v>0</v>
          </cell>
          <cell r="F22">
            <v>5458</v>
          </cell>
          <cell r="G22">
            <v>0</v>
          </cell>
        </row>
        <row r="23">
          <cell r="A23">
            <v>901</v>
          </cell>
          <cell r="B23" t="str">
            <v>通信費</v>
          </cell>
          <cell r="C23" t="str">
            <v>切手・郵便</v>
          </cell>
          <cell r="D23">
            <v>5456</v>
          </cell>
          <cell r="E23">
            <v>3</v>
          </cell>
          <cell r="F23">
            <v>6222</v>
          </cell>
          <cell r="G23">
            <v>1</v>
          </cell>
        </row>
        <row r="24">
          <cell r="A24">
            <v>902</v>
          </cell>
          <cell r="B24" t="str">
            <v>通信費</v>
          </cell>
          <cell r="C24" t="str">
            <v>携帯電話</v>
          </cell>
          <cell r="D24">
            <v>5456</v>
          </cell>
          <cell r="E24">
            <v>1</v>
          </cell>
          <cell r="F24">
            <v>6222</v>
          </cell>
          <cell r="G24">
            <v>4</v>
          </cell>
        </row>
        <row r="25">
          <cell r="A25">
            <v>903</v>
          </cell>
          <cell r="B25" t="str">
            <v>通信費</v>
          </cell>
          <cell r="C25" t="str">
            <v>無線</v>
          </cell>
          <cell r="D25">
            <v>5456</v>
          </cell>
          <cell r="E25">
            <v>2</v>
          </cell>
          <cell r="F25">
            <v>6222</v>
          </cell>
          <cell r="G25">
            <v>7</v>
          </cell>
        </row>
        <row r="26">
          <cell r="A26">
            <v>904</v>
          </cell>
          <cell r="B26" t="str">
            <v>通信費</v>
          </cell>
          <cell r="C26" t="str">
            <v>AVI通信切手</v>
          </cell>
          <cell r="D26">
            <v>6222</v>
          </cell>
          <cell r="E26">
            <v>21</v>
          </cell>
          <cell r="F26">
            <v>6222</v>
          </cell>
          <cell r="G26">
            <v>21</v>
          </cell>
        </row>
        <row r="27">
          <cell r="A27">
            <v>1001</v>
          </cell>
          <cell r="B27" t="str">
            <v>販促費</v>
          </cell>
          <cell r="C27" t="str">
            <v>AVI通信</v>
          </cell>
          <cell r="D27">
            <v>6228</v>
          </cell>
          <cell r="E27">
            <v>21</v>
          </cell>
          <cell r="F27">
            <v>6228</v>
          </cell>
          <cell r="G27">
            <v>21</v>
          </cell>
        </row>
        <row r="28">
          <cell r="A28">
            <v>1002</v>
          </cell>
          <cell r="B28" t="str">
            <v>販促費</v>
          </cell>
          <cell r="C28" t="str">
            <v>新説マネジメント</v>
          </cell>
          <cell r="D28">
            <v>6228</v>
          </cell>
          <cell r="E28">
            <v>35</v>
          </cell>
          <cell r="F28">
            <v>6228</v>
          </cell>
          <cell r="G28">
            <v>35</v>
          </cell>
        </row>
        <row r="29">
          <cell r="A29">
            <v>1003</v>
          </cell>
          <cell r="B29" t="str">
            <v>販促費</v>
          </cell>
          <cell r="C29" t="str">
            <v>その他</v>
          </cell>
          <cell r="D29">
            <v>6228</v>
          </cell>
          <cell r="E29">
            <v>0</v>
          </cell>
          <cell r="F29">
            <v>6228</v>
          </cell>
          <cell r="G29">
            <v>0</v>
          </cell>
        </row>
        <row r="30">
          <cell r="A30">
            <v>1004</v>
          </cell>
          <cell r="B30" t="str">
            <v>販促費</v>
          </cell>
          <cell r="C30" t="str">
            <v>新説マネジメント</v>
          </cell>
          <cell r="D30">
            <v>6228</v>
          </cell>
          <cell r="E30">
            <v>35</v>
          </cell>
          <cell r="F30">
            <v>6228</v>
          </cell>
          <cell r="G30">
            <v>35</v>
          </cell>
        </row>
        <row r="31">
          <cell r="A31">
            <v>1101</v>
          </cell>
          <cell r="B31" t="str">
            <v>交際費</v>
          </cell>
          <cell r="C31" t="str">
            <v>飲食</v>
          </cell>
          <cell r="D31">
            <v>6229</v>
          </cell>
          <cell r="E31">
            <v>2</v>
          </cell>
          <cell r="F31">
            <v>6229</v>
          </cell>
          <cell r="G31">
            <v>2</v>
          </cell>
        </row>
        <row r="32">
          <cell r="A32">
            <v>1102</v>
          </cell>
          <cell r="B32" t="str">
            <v>交際費</v>
          </cell>
          <cell r="C32" t="str">
            <v>手土産・贈答</v>
          </cell>
          <cell r="D32">
            <v>6229</v>
          </cell>
          <cell r="E32">
            <v>3</v>
          </cell>
          <cell r="F32">
            <v>6229</v>
          </cell>
          <cell r="G32">
            <v>3</v>
          </cell>
        </row>
        <row r="33">
          <cell r="A33">
            <v>1103</v>
          </cell>
          <cell r="B33" t="str">
            <v>交際費</v>
          </cell>
          <cell r="C33" t="str">
            <v>ﾛｰﾀﾘｰｸﾗﾌﾞ</v>
          </cell>
          <cell r="D33">
            <v>6229</v>
          </cell>
          <cell r="E33">
            <v>1</v>
          </cell>
          <cell r="F33">
            <v>6229</v>
          </cell>
          <cell r="G33">
            <v>1</v>
          </cell>
        </row>
        <row r="34">
          <cell r="A34">
            <v>1104</v>
          </cell>
          <cell r="B34" t="str">
            <v>交際費</v>
          </cell>
          <cell r="C34" t="str">
            <v>ゴルフ</v>
          </cell>
          <cell r="D34">
            <v>6229</v>
          </cell>
          <cell r="E34">
            <v>4</v>
          </cell>
          <cell r="F34">
            <v>6229</v>
          </cell>
          <cell r="G34">
            <v>4</v>
          </cell>
        </row>
        <row r="35">
          <cell r="A35">
            <v>1105</v>
          </cell>
          <cell r="B35" t="str">
            <v>交際費</v>
          </cell>
          <cell r="C35" t="str">
            <v>ゴルフ不課税分</v>
          </cell>
          <cell r="D35">
            <v>6229</v>
          </cell>
          <cell r="E35">
            <v>4</v>
          </cell>
          <cell r="F35">
            <v>6229</v>
          </cell>
          <cell r="G35">
            <v>4</v>
          </cell>
          <cell r="H35">
            <v>1</v>
          </cell>
        </row>
        <row r="36">
          <cell r="A36">
            <v>1106</v>
          </cell>
          <cell r="B36" t="str">
            <v>交際費</v>
          </cell>
          <cell r="C36" t="str">
            <v>その他</v>
          </cell>
          <cell r="D36">
            <v>6229</v>
          </cell>
          <cell r="E36">
            <v>0</v>
          </cell>
          <cell r="F36">
            <v>6229</v>
          </cell>
          <cell r="G36">
            <v>0</v>
          </cell>
        </row>
        <row r="37">
          <cell r="A37">
            <v>1107</v>
          </cell>
          <cell r="B37" t="str">
            <v>雑費</v>
          </cell>
          <cell r="C37" t="str">
            <v>その他</v>
          </cell>
          <cell r="D37">
            <v>5458</v>
          </cell>
          <cell r="E37">
            <v>0</v>
          </cell>
          <cell r="F37">
            <v>6249</v>
          </cell>
          <cell r="G37">
            <v>0</v>
          </cell>
        </row>
        <row r="38">
          <cell r="A38">
            <v>1201</v>
          </cell>
          <cell r="B38" t="str">
            <v>教育トレーニング</v>
          </cell>
          <cell r="C38" t="str">
            <v>その他</v>
          </cell>
          <cell r="D38">
            <v>6234</v>
          </cell>
          <cell r="E38">
            <v>0</v>
          </cell>
          <cell r="F38">
            <v>6234</v>
          </cell>
          <cell r="G38">
            <v>0</v>
          </cell>
        </row>
        <row r="39">
          <cell r="A39">
            <v>1301</v>
          </cell>
          <cell r="B39" t="str">
            <v>会議費</v>
          </cell>
          <cell r="C39" t="str">
            <v>KEIKO弁当代</v>
          </cell>
          <cell r="D39">
            <v>6223</v>
          </cell>
          <cell r="E39">
            <v>3</v>
          </cell>
          <cell r="F39">
            <v>6223</v>
          </cell>
          <cell r="G39">
            <v>3</v>
          </cell>
        </row>
        <row r="40">
          <cell r="A40">
            <v>1302</v>
          </cell>
          <cell r="B40" t="str">
            <v>会議費</v>
          </cell>
          <cell r="C40" t="str">
            <v xml:space="preserve">PD合宿会議          </v>
          </cell>
          <cell r="D40">
            <v>6223</v>
          </cell>
          <cell r="E40">
            <v>4</v>
          </cell>
          <cell r="F40">
            <v>6223</v>
          </cell>
          <cell r="G40">
            <v>4</v>
          </cell>
        </row>
        <row r="41">
          <cell r="A41">
            <v>1303</v>
          </cell>
          <cell r="B41" t="str">
            <v>会議費</v>
          </cell>
          <cell r="C41" t="str">
            <v>その他</v>
          </cell>
          <cell r="D41">
            <v>5460</v>
          </cell>
          <cell r="F41">
            <v>6223</v>
          </cell>
          <cell r="G41">
            <v>0</v>
          </cell>
        </row>
        <row r="42">
          <cell r="A42">
            <v>1401</v>
          </cell>
          <cell r="B42" t="str">
            <v>諸会費</v>
          </cell>
          <cell r="C42" t="str">
            <v>その他</v>
          </cell>
          <cell r="D42">
            <v>6230</v>
          </cell>
          <cell r="E42">
            <v>0</v>
          </cell>
          <cell r="F42">
            <v>6230</v>
          </cell>
          <cell r="G42">
            <v>0</v>
          </cell>
        </row>
        <row r="43">
          <cell r="A43">
            <v>1402</v>
          </cell>
          <cell r="B43" t="str">
            <v>諸会費</v>
          </cell>
          <cell r="C43" t="str">
            <v>諸会費不課税分</v>
          </cell>
          <cell r="D43">
            <v>6230</v>
          </cell>
          <cell r="E43">
            <v>0</v>
          </cell>
          <cell r="F43">
            <v>6230</v>
          </cell>
          <cell r="G43">
            <v>0</v>
          </cell>
          <cell r="H43">
            <v>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62"/>
  <sheetViews>
    <sheetView tabSelected="1" zoomScale="84" zoomScaleNormal="84" workbookViewId="0">
      <pane xSplit="2" ySplit="8" topLeftCell="C9" activePane="bottomRight" state="frozen"/>
      <selection pane="topRight" activeCell="D1" sqref="D1"/>
      <selection pane="bottomLeft" activeCell="A6" sqref="A6"/>
      <selection pane="bottomRight" activeCell="V21" sqref="V21"/>
    </sheetView>
  </sheetViews>
  <sheetFormatPr defaultRowHeight="18.75" x14ac:dyDescent="0.4"/>
  <cols>
    <col min="1" max="1" width="9" style="1"/>
    <col min="2" max="2" width="23.75" style="1" customWidth="1"/>
    <col min="3" max="14" width="13.375" style="1" customWidth="1"/>
    <col min="15" max="15" width="12.875" style="23" customWidth="1"/>
    <col min="16" max="16384" width="9" style="1"/>
  </cols>
  <sheetData>
    <row r="1" spans="1:37" x14ac:dyDescent="0.4">
      <c r="B1" s="33" t="s">
        <v>77</v>
      </c>
      <c r="C1" s="27" t="s">
        <v>76</v>
      </c>
      <c r="D1" s="28" t="s">
        <v>76</v>
      </c>
      <c r="E1" s="28" t="s">
        <v>76</v>
      </c>
      <c r="F1" s="28" t="s">
        <v>76</v>
      </c>
      <c r="G1" s="28" t="s">
        <v>76</v>
      </c>
      <c r="H1" s="28" t="s">
        <v>76</v>
      </c>
      <c r="I1" s="28" t="s">
        <v>76</v>
      </c>
      <c r="J1" s="28" t="s">
        <v>76</v>
      </c>
      <c r="K1" s="28" t="s">
        <v>76</v>
      </c>
      <c r="L1" s="28" t="s">
        <v>76</v>
      </c>
      <c r="M1" s="28" t="s">
        <v>76</v>
      </c>
      <c r="N1" s="29" t="s">
        <v>76</v>
      </c>
    </row>
    <row r="2" spans="1:37" x14ac:dyDescent="0.4">
      <c r="B2" s="21" t="s">
        <v>78</v>
      </c>
      <c r="C2" s="34" t="s">
        <v>0</v>
      </c>
      <c r="D2" s="35" t="s">
        <v>0</v>
      </c>
      <c r="E2" s="35" t="s">
        <v>0</v>
      </c>
      <c r="F2" s="35" t="s">
        <v>0</v>
      </c>
      <c r="G2" s="35" t="s">
        <v>0</v>
      </c>
      <c r="H2" s="35" t="s">
        <v>0</v>
      </c>
      <c r="I2" s="35" t="s">
        <v>0</v>
      </c>
      <c r="J2" s="35" t="s">
        <v>0</v>
      </c>
      <c r="K2" s="35" t="s">
        <v>0</v>
      </c>
      <c r="L2" s="35" t="s">
        <v>0</v>
      </c>
      <c r="M2" s="35" t="s">
        <v>0</v>
      </c>
      <c r="N2" s="36" t="s">
        <v>0</v>
      </c>
    </row>
    <row r="3" spans="1:37" x14ac:dyDescent="0.4">
      <c r="B3" s="13" t="s">
        <v>73</v>
      </c>
      <c r="C3" s="30" t="s">
        <v>75</v>
      </c>
      <c r="D3" s="31" t="s">
        <v>74</v>
      </c>
      <c r="E3" s="31" t="s">
        <v>74</v>
      </c>
      <c r="F3" s="31" t="s">
        <v>74</v>
      </c>
      <c r="G3" s="31" t="s">
        <v>74</v>
      </c>
      <c r="H3" s="31" t="s">
        <v>74</v>
      </c>
      <c r="I3" s="31" t="s">
        <v>74</v>
      </c>
      <c r="J3" s="31" t="s">
        <v>74</v>
      </c>
      <c r="K3" s="31" t="s">
        <v>74</v>
      </c>
      <c r="L3" s="31" t="s">
        <v>74</v>
      </c>
      <c r="M3" s="31" t="s">
        <v>74</v>
      </c>
      <c r="N3" s="32" t="s">
        <v>74</v>
      </c>
    </row>
    <row r="4" spans="1:37" x14ac:dyDescent="0.4">
      <c r="A4" s="3"/>
      <c r="B4" s="4"/>
      <c r="C4" s="24">
        <v>42826</v>
      </c>
      <c r="D4" s="25">
        <v>42856</v>
      </c>
      <c r="E4" s="25">
        <v>42887</v>
      </c>
      <c r="F4" s="25">
        <v>42917</v>
      </c>
      <c r="G4" s="25">
        <v>42948</v>
      </c>
      <c r="H4" s="25">
        <v>42979</v>
      </c>
      <c r="I4" s="25">
        <v>43009</v>
      </c>
      <c r="J4" s="25">
        <v>43040</v>
      </c>
      <c r="K4" s="25">
        <v>43070</v>
      </c>
      <c r="L4" s="25">
        <v>43101</v>
      </c>
      <c r="M4" s="25">
        <v>43132</v>
      </c>
      <c r="N4" s="26">
        <v>43160</v>
      </c>
      <c r="O4" s="5" t="s">
        <v>1</v>
      </c>
    </row>
    <row r="5" spans="1:37" x14ac:dyDescent="0.4">
      <c r="A5" s="6" t="s">
        <v>2</v>
      </c>
      <c r="B5" s="7" t="s">
        <v>3</v>
      </c>
      <c r="C5" s="6">
        <v>23</v>
      </c>
      <c r="D5" s="8">
        <v>21</v>
      </c>
      <c r="E5" s="8">
        <v>21</v>
      </c>
      <c r="F5" s="8">
        <v>21</v>
      </c>
      <c r="G5" s="8">
        <v>24</v>
      </c>
      <c r="H5" s="8">
        <v>24</v>
      </c>
      <c r="I5" s="8">
        <v>26</v>
      </c>
      <c r="J5" s="8">
        <v>26</v>
      </c>
      <c r="K5" s="8">
        <v>26</v>
      </c>
      <c r="L5" s="8">
        <v>28</v>
      </c>
      <c r="M5" s="8">
        <v>28</v>
      </c>
      <c r="N5" s="8">
        <v>28</v>
      </c>
      <c r="O5" s="9"/>
    </row>
    <row r="6" spans="1:37" x14ac:dyDescent="0.4">
      <c r="A6" s="6"/>
      <c r="B6" s="7" t="s">
        <v>4</v>
      </c>
      <c r="C6" s="10">
        <v>11</v>
      </c>
      <c r="D6" s="11">
        <v>14</v>
      </c>
      <c r="E6" s="11">
        <v>14</v>
      </c>
      <c r="F6" s="11">
        <v>14</v>
      </c>
      <c r="G6" s="11">
        <v>14</v>
      </c>
      <c r="H6" s="11">
        <v>14</v>
      </c>
      <c r="I6" s="11">
        <v>15</v>
      </c>
      <c r="J6" s="11">
        <v>15</v>
      </c>
      <c r="K6" s="11">
        <v>15</v>
      </c>
      <c r="L6" s="11">
        <v>15</v>
      </c>
      <c r="M6" s="11">
        <v>15</v>
      </c>
      <c r="N6" s="11">
        <v>15</v>
      </c>
      <c r="O6" s="9"/>
    </row>
    <row r="7" spans="1:37" x14ac:dyDescent="0.4">
      <c r="A7" s="12"/>
      <c r="B7" s="13"/>
      <c r="C7" s="12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AK7" s="1">
        <v>0</v>
      </c>
    </row>
    <row r="8" spans="1:37" x14ac:dyDescent="0.4">
      <c r="A8" s="6" t="s">
        <v>5</v>
      </c>
      <c r="B8" s="7" t="s">
        <v>6</v>
      </c>
      <c r="C8" s="16" t="s">
        <v>7</v>
      </c>
      <c r="D8" s="17" t="s">
        <v>8</v>
      </c>
      <c r="E8" s="17" t="s">
        <v>9</v>
      </c>
      <c r="F8" s="17" t="s">
        <v>10</v>
      </c>
      <c r="G8" s="17" t="s">
        <v>11</v>
      </c>
      <c r="H8" s="17" t="s">
        <v>12</v>
      </c>
      <c r="I8" s="17" t="s">
        <v>13</v>
      </c>
      <c r="J8" s="17" t="s">
        <v>14</v>
      </c>
      <c r="K8" s="17" t="s">
        <v>15</v>
      </c>
      <c r="L8" s="17" t="s">
        <v>16</v>
      </c>
      <c r="M8" s="17" t="s">
        <v>17</v>
      </c>
      <c r="N8" s="17" t="s">
        <v>18</v>
      </c>
      <c r="O8" s="18" t="s">
        <v>1</v>
      </c>
    </row>
    <row r="9" spans="1:37" x14ac:dyDescent="0.4">
      <c r="A9" s="12">
        <v>4111</v>
      </c>
      <c r="B9" s="13" t="s">
        <v>19</v>
      </c>
      <c r="C9" s="2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5">
        <f>SUM(C9:N9)</f>
        <v>0</v>
      </c>
    </row>
    <row r="10" spans="1:37" x14ac:dyDescent="0.4">
      <c r="A10" s="6">
        <v>5421</v>
      </c>
      <c r="B10" s="7" t="s">
        <v>20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9">
        <f t="shared" ref="O10:O62" si="0">SUM(C10:N10)</f>
        <v>0</v>
      </c>
    </row>
    <row r="11" spans="1:37" x14ac:dyDescent="0.4">
      <c r="A11" s="6">
        <v>5423</v>
      </c>
      <c r="B11" s="7" t="s">
        <v>21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9">
        <f t="shared" si="0"/>
        <v>0</v>
      </c>
    </row>
    <row r="12" spans="1:37" x14ac:dyDescent="0.4">
      <c r="A12" s="6">
        <v>5425</v>
      </c>
      <c r="B12" s="7" t="s">
        <v>22</v>
      </c>
      <c r="C12" s="1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9">
        <f t="shared" si="0"/>
        <v>0</v>
      </c>
    </row>
    <row r="13" spans="1:37" x14ac:dyDescent="0.4">
      <c r="A13" s="6">
        <v>5429</v>
      </c>
      <c r="B13" s="7" t="s">
        <v>23</v>
      </c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9">
        <f t="shared" si="0"/>
        <v>0</v>
      </c>
    </row>
    <row r="14" spans="1:37" x14ac:dyDescent="0.4">
      <c r="A14" s="6">
        <v>5442</v>
      </c>
      <c r="B14" s="7" t="s">
        <v>24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9">
        <f t="shared" si="0"/>
        <v>0</v>
      </c>
    </row>
    <row r="15" spans="1:37" x14ac:dyDescent="0.4">
      <c r="A15" s="6">
        <v>5452</v>
      </c>
      <c r="B15" s="7" t="s">
        <v>25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9">
        <f t="shared" si="0"/>
        <v>0</v>
      </c>
    </row>
    <row r="16" spans="1:37" x14ac:dyDescent="0.4">
      <c r="A16" s="6">
        <v>5455</v>
      </c>
      <c r="B16" s="7" t="s">
        <v>26</v>
      </c>
      <c r="C16" s="1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9">
        <f t="shared" si="0"/>
        <v>0</v>
      </c>
    </row>
    <row r="17" spans="1:15" x14ac:dyDescent="0.4">
      <c r="A17" s="6">
        <v>5456</v>
      </c>
      <c r="B17" s="7" t="s">
        <v>27</v>
      </c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9">
        <f t="shared" si="0"/>
        <v>0</v>
      </c>
    </row>
    <row r="18" spans="1:15" x14ac:dyDescent="0.4">
      <c r="A18" s="6">
        <v>5457</v>
      </c>
      <c r="B18" s="7" t="s">
        <v>28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9">
        <f t="shared" si="0"/>
        <v>0</v>
      </c>
    </row>
    <row r="19" spans="1:15" x14ac:dyDescent="0.4">
      <c r="A19" s="6">
        <v>5458</v>
      </c>
      <c r="B19" s="7" t="s">
        <v>29</v>
      </c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9">
        <f t="shared" si="0"/>
        <v>0</v>
      </c>
    </row>
    <row r="20" spans="1:15" x14ac:dyDescent="0.4">
      <c r="A20" s="6">
        <v>5459</v>
      </c>
      <c r="B20" s="7" t="s">
        <v>30</v>
      </c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9">
        <f t="shared" si="0"/>
        <v>0</v>
      </c>
    </row>
    <row r="21" spans="1:15" x14ac:dyDescent="0.4">
      <c r="A21" s="6">
        <v>5460</v>
      </c>
      <c r="B21" s="7" t="s">
        <v>31</v>
      </c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9">
        <f t="shared" si="0"/>
        <v>0</v>
      </c>
    </row>
    <row r="22" spans="1:15" x14ac:dyDescent="0.4">
      <c r="A22" s="6">
        <v>5461</v>
      </c>
      <c r="B22" s="7" t="s">
        <v>32</v>
      </c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9">
        <f t="shared" si="0"/>
        <v>0</v>
      </c>
    </row>
    <row r="23" spans="1:15" x14ac:dyDescent="0.4">
      <c r="A23" s="6">
        <v>5479</v>
      </c>
      <c r="B23" s="7" t="s">
        <v>33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9">
        <f t="shared" si="0"/>
        <v>0</v>
      </c>
    </row>
    <row r="24" spans="1:15" x14ac:dyDescent="0.4">
      <c r="A24" s="12">
        <v>5600</v>
      </c>
      <c r="B24" s="13" t="s">
        <v>34</v>
      </c>
      <c r="C24" s="2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5">
        <f t="shared" si="0"/>
        <v>0</v>
      </c>
    </row>
    <row r="25" spans="1:15" x14ac:dyDescent="0.4">
      <c r="A25" s="20">
        <v>5700</v>
      </c>
      <c r="B25" s="21" t="s">
        <v>35</v>
      </c>
      <c r="C25" s="37">
        <f>SUM(C10:C24)</f>
        <v>0</v>
      </c>
      <c r="D25" s="38">
        <f t="shared" ref="D25:N25" si="1">SUM(D10:D24)</f>
        <v>0</v>
      </c>
      <c r="E25" s="38">
        <f t="shared" si="1"/>
        <v>0</v>
      </c>
      <c r="F25" s="38">
        <f t="shared" si="1"/>
        <v>0</v>
      </c>
      <c r="G25" s="38">
        <f t="shared" si="1"/>
        <v>0</v>
      </c>
      <c r="H25" s="38">
        <f t="shared" si="1"/>
        <v>0</v>
      </c>
      <c r="I25" s="38">
        <f t="shared" si="1"/>
        <v>0</v>
      </c>
      <c r="J25" s="38">
        <f t="shared" si="1"/>
        <v>0</v>
      </c>
      <c r="K25" s="38">
        <f t="shared" si="1"/>
        <v>0</v>
      </c>
      <c r="L25" s="38">
        <f t="shared" si="1"/>
        <v>0</v>
      </c>
      <c r="M25" s="38">
        <f t="shared" si="1"/>
        <v>0</v>
      </c>
      <c r="N25" s="38">
        <f t="shared" si="1"/>
        <v>0</v>
      </c>
      <c r="O25" s="22">
        <f t="shared" si="0"/>
        <v>0</v>
      </c>
    </row>
    <row r="26" spans="1:15" x14ac:dyDescent="0.4">
      <c r="A26" s="20">
        <v>6000</v>
      </c>
      <c r="B26" s="21" t="s">
        <v>36</v>
      </c>
      <c r="C26" s="37">
        <f>C9-C25</f>
        <v>0</v>
      </c>
      <c r="D26" s="38">
        <f t="shared" ref="D26:N26" si="2">D9-D25</f>
        <v>0</v>
      </c>
      <c r="E26" s="38">
        <f t="shared" si="2"/>
        <v>0</v>
      </c>
      <c r="F26" s="38">
        <f t="shared" si="2"/>
        <v>0</v>
      </c>
      <c r="G26" s="38">
        <f t="shared" si="2"/>
        <v>0</v>
      </c>
      <c r="H26" s="38">
        <f t="shared" si="2"/>
        <v>0</v>
      </c>
      <c r="I26" s="38">
        <f t="shared" si="2"/>
        <v>0</v>
      </c>
      <c r="J26" s="38">
        <f t="shared" si="2"/>
        <v>0</v>
      </c>
      <c r="K26" s="38">
        <f t="shared" si="2"/>
        <v>0</v>
      </c>
      <c r="L26" s="38">
        <f t="shared" si="2"/>
        <v>0</v>
      </c>
      <c r="M26" s="38">
        <f t="shared" si="2"/>
        <v>0</v>
      </c>
      <c r="N26" s="38">
        <f t="shared" si="2"/>
        <v>0</v>
      </c>
      <c r="O26" s="22">
        <f t="shared" si="0"/>
        <v>0</v>
      </c>
    </row>
    <row r="27" spans="1:15" x14ac:dyDescent="0.4">
      <c r="A27" s="6">
        <v>6111</v>
      </c>
      <c r="B27" s="7" t="s">
        <v>37</v>
      </c>
      <c r="C27" s="10">
        <v>2000000</v>
      </c>
      <c r="D27" s="11">
        <v>2000000</v>
      </c>
      <c r="E27" s="11">
        <v>2000000</v>
      </c>
      <c r="F27" s="11">
        <v>2000000</v>
      </c>
      <c r="G27" s="11">
        <v>2000000</v>
      </c>
      <c r="H27" s="11">
        <v>2000000</v>
      </c>
      <c r="I27" s="11">
        <v>2000000</v>
      </c>
      <c r="J27" s="11">
        <v>2000000</v>
      </c>
      <c r="K27" s="11">
        <v>2000000</v>
      </c>
      <c r="L27" s="11">
        <v>2000000</v>
      </c>
      <c r="M27" s="11">
        <v>2000000</v>
      </c>
      <c r="N27" s="11">
        <v>2000000</v>
      </c>
      <c r="O27" s="9">
        <f t="shared" si="0"/>
        <v>24000000</v>
      </c>
    </row>
    <row r="28" spans="1:15" x14ac:dyDescent="0.4">
      <c r="A28" s="6">
        <v>6112</v>
      </c>
      <c r="B28" s="7" t="s">
        <v>38</v>
      </c>
      <c r="C28" s="10">
        <v>4500000</v>
      </c>
      <c r="D28" s="11">
        <v>4500000</v>
      </c>
      <c r="E28" s="11">
        <v>4500000</v>
      </c>
      <c r="F28" s="11">
        <v>4500000</v>
      </c>
      <c r="G28" s="11">
        <v>4500000</v>
      </c>
      <c r="H28" s="11">
        <v>4500000</v>
      </c>
      <c r="I28" s="11">
        <v>4500000</v>
      </c>
      <c r="J28" s="11">
        <v>4500000</v>
      </c>
      <c r="K28" s="11">
        <v>4500000</v>
      </c>
      <c r="L28" s="11">
        <v>4500000</v>
      </c>
      <c r="M28" s="11">
        <v>4500000</v>
      </c>
      <c r="N28" s="11">
        <v>4500000</v>
      </c>
      <c r="O28" s="9">
        <f t="shared" si="0"/>
        <v>54000000</v>
      </c>
    </row>
    <row r="29" spans="1:15" x14ac:dyDescent="0.4">
      <c r="A29" s="6">
        <v>6114</v>
      </c>
      <c r="B29" s="7" t="s">
        <v>39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9">
        <f t="shared" si="0"/>
        <v>0</v>
      </c>
    </row>
    <row r="30" spans="1:15" x14ac:dyDescent="0.4">
      <c r="A30" s="6">
        <v>6116</v>
      </c>
      <c r="B30" s="7" t="s">
        <v>40</v>
      </c>
      <c r="C30" s="10">
        <v>1000000</v>
      </c>
      <c r="D30" s="11">
        <v>1000000</v>
      </c>
      <c r="E30" s="11">
        <v>1000000</v>
      </c>
      <c r="F30" s="11">
        <v>1000000</v>
      </c>
      <c r="G30" s="11">
        <v>1000000</v>
      </c>
      <c r="H30" s="11">
        <v>1000000</v>
      </c>
      <c r="I30" s="11">
        <v>1000000</v>
      </c>
      <c r="J30" s="11">
        <v>1000000</v>
      </c>
      <c r="K30" s="11">
        <v>1000000</v>
      </c>
      <c r="L30" s="11">
        <v>1000000</v>
      </c>
      <c r="M30" s="11">
        <v>1000000</v>
      </c>
      <c r="N30" s="11">
        <v>1000000</v>
      </c>
      <c r="O30" s="9">
        <f t="shared" si="0"/>
        <v>12000000</v>
      </c>
    </row>
    <row r="31" spans="1:15" x14ac:dyDescent="0.4">
      <c r="A31" s="6">
        <v>6117</v>
      </c>
      <c r="B31" s="7" t="s">
        <v>41</v>
      </c>
      <c r="C31" s="10">
        <v>1000000</v>
      </c>
      <c r="D31" s="11">
        <v>1000000</v>
      </c>
      <c r="E31" s="11">
        <v>1000000</v>
      </c>
      <c r="F31" s="11">
        <v>1000000</v>
      </c>
      <c r="G31" s="11">
        <v>1000000</v>
      </c>
      <c r="H31" s="11">
        <v>1000000</v>
      </c>
      <c r="I31" s="11">
        <v>1000000</v>
      </c>
      <c r="J31" s="11">
        <v>1000000</v>
      </c>
      <c r="K31" s="11">
        <v>1000000</v>
      </c>
      <c r="L31" s="11">
        <v>1000000</v>
      </c>
      <c r="M31" s="11">
        <v>1000000</v>
      </c>
      <c r="N31" s="11">
        <v>1000000</v>
      </c>
      <c r="O31" s="9">
        <f t="shared" si="0"/>
        <v>12000000</v>
      </c>
    </row>
    <row r="32" spans="1:15" x14ac:dyDescent="0.4">
      <c r="A32" s="6">
        <v>6122</v>
      </c>
      <c r="B32" s="7" t="s">
        <v>42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9">
        <f t="shared" si="0"/>
        <v>0</v>
      </c>
    </row>
    <row r="33" spans="1:15" x14ac:dyDescent="0.4">
      <c r="A33" s="6">
        <v>6211</v>
      </c>
      <c r="B33" s="7" t="s">
        <v>43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9">
        <f t="shared" si="0"/>
        <v>0</v>
      </c>
    </row>
    <row r="34" spans="1:15" x14ac:dyDescent="0.4">
      <c r="A34" s="6">
        <v>6212</v>
      </c>
      <c r="B34" s="7" t="s">
        <v>44</v>
      </c>
      <c r="C34" s="10">
        <v>500000</v>
      </c>
      <c r="D34" s="11">
        <v>500000</v>
      </c>
      <c r="E34" s="11">
        <v>500000</v>
      </c>
      <c r="F34" s="11">
        <v>500000</v>
      </c>
      <c r="G34" s="11">
        <v>500000</v>
      </c>
      <c r="H34" s="11">
        <v>500000</v>
      </c>
      <c r="I34" s="11">
        <v>500000</v>
      </c>
      <c r="J34" s="11">
        <v>500000</v>
      </c>
      <c r="K34" s="11">
        <v>500000</v>
      </c>
      <c r="L34" s="11">
        <v>500000</v>
      </c>
      <c r="M34" s="11">
        <v>500000</v>
      </c>
      <c r="N34" s="11">
        <v>500000</v>
      </c>
      <c r="O34" s="9">
        <f t="shared" si="0"/>
        <v>6000000</v>
      </c>
    </row>
    <row r="35" spans="1:15" x14ac:dyDescent="0.4">
      <c r="A35" s="6">
        <v>6213</v>
      </c>
      <c r="B35" s="7" t="s">
        <v>45</v>
      </c>
      <c r="C35" s="10">
        <v>2000000</v>
      </c>
      <c r="D35" s="11">
        <v>2000000</v>
      </c>
      <c r="E35" s="11">
        <v>2000000</v>
      </c>
      <c r="F35" s="11">
        <v>2000000</v>
      </c>
      <c r="G35" s="11">
        <v>2000000</v>
      </c>
      <c r="H35" s="11">
        <v>2000000</v>
      </c>
      <c r="I35" s="11">
        <v>2000000</v>
      </c>
      <c r="J35" s="11">
        <v>2000000</v>
      </c>
      <c r="K35" s="11">
        <v>2000000</v>
      </c>
      <c r="L35" s="11">
        <v>2000000</v>
      </c>
      <c r="M35" s="11">
        <v>2000000</v>
      </c>
      <c r="N35" s="11">
        <v>2000000</v>
      </c>
      <c r="O35" s="9">
        <f t="shared" si="0"/>
        <v>24000000</v>
      </c>
    </row>
    <row r="36" spans="1:15" x14ac:dyDescent="0.4">
      <c r="A36" s="6">
        <v>6215</v>
      </c>
      <c r="B36" s="7" t="s">
        <v>46</v>
      </c>
      <c r="C36" s="10"/>
      <c r="D36" s="11"/>
      <c r="E36" s="11"/>
      <c r="F36" s="11">
        <v>1500000</v>
      </c>
      <c r="G36" s="11"/>
      <c r="H36" s="11"/>
      <c r="I36" s="11"/>
      <c r="J36" s="11"/>
      <c r="K36" s="11"/>
      <c r="L36" s="11"/>
      <c r="M36" s="11"/>
      <c r="N36" s="11"/>
      <c r="O36" s="9">
        <f t="shared" si="0"/>
        <v>1500000</v>
      </c>
    </row>
    <row r="37" spans="1:15" x14ac:dyDescent="0.4">
      <c r="A37" s="6">
        <v>6216</v>
      </c>
      <c r="B37" s="7" t="s">
        <v>47</v>
      </c>
      <c r="C37" s="10">
        <v>1500000</v>
      </c>
      <c r="D37" s="11">
        <v>200000</v>
      </c>
      <c r="E37" s="11">
        <v>200000</v>
      </c>
      <c r="F37" s="11">
        <v>200000</v>
      </c>
      <c r="G37" s="11">
        <v>200000</v>
      </c>
      <c r="H37" s="11">
        <v>200000</v>
      </c>
      <c r="I37" s="11">
        <v>200000</v>
      </c>
      <c r="J37" s="11">
        <v>200000</v>
      </c>
      <c r="K37" s="11">
        <v>200000</v>
      </c>
      <c r="L37" s="11">
        <v>200000</v>
      </c>
      <c r="M37" s="11">
        <v>1500000</v>
      </c>
      <c r="N37" s="11">
        <v>200000</v>
      </c>
      <c r="O37" s="9">
        <f t="shared" si="0"/>
        <v>5000000</v>
      </c>
    </row>
    <row r="38" spans="1:15" x14ac:dyDescent="0.4">
      <c r="A38" s="6">
        <v>6217</v>
      </c>
      <c r="B38" s="7" t="s">
        <v>48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9">
        <f t="shared" si="0"/>
        <v>0</v>
      </c>
    </row>
    <row r="39" spans="1:15" x14ac:dyDescent="0.4">
      <c r="A39" s="6">
        <v>6218</v>
      </c>
      <c r="B39" s="7" t="s">
        <v>49</v>
      </c>
      <c r="C39" s="10">
        <v>1250000</v>
      </c>
      <c r="D39" s="11">
        <v>1250000</v>
      </c>
      <c r="E39" s="11">
        <v>1250000</v>
      </c>
      <c r="F39" s="11">
        <v>1250000</v>
      </c>
      <c r="G39" s="11">
        <v>1250000</v>
      </c>
      <c r="H39" s="11">
        <v>1250000</v>
      </c>
      <c r="I39" s="11">
        <v>1250000</v>
      </c>
      <c r="J39" s="11">
        <v>1250000</v>
      </c>
      <c r="K39" s="11">
        <v>1250000</v>
      </c>
      <c r="L39" s="11">
        <v>1250000</v>
      </c>
      <c r="M39" s="11">
        <v>1250000</v>
      </c>
      <c r="N39" s="11">
        <v>1250000</v>
      </c>
      <c r="O39" s="9">
        <f t="shared" si="0"/>
        <v>15000000</v>
      </c>
    </row>
    <row r="40" spans="1:15" x14ac:dyDescent="0.4">
      <c r="A40" s="6">
        <v>6219</v>
      </c>
      <c r="B40" s="7" t="s">
        <v>50</v>
      </c>
      <c r="C40" s="10">
        <v>0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9">
        <f t="shared" si="0"/>
        <v>0</v>
      </c>
    </row>
    <row r="41" spans="1:15" x14ac:dyDescent="0.4">
      <c r="A41" s="6">
        <v>6221</v>
      </c>
      <c r="B41" s="7" t="s">
        <v>51</v>
      </c>
      <c r="C41" s="10">
        <v>500000</v>
      </c>
      <c r="D41" s="11">
        <v>500000</v>
      </c>
      <c r="E41" s="11">
        <v>500000</v>
      </c>
      <c r="F41" s="11">
        <v>500000</v>
      </c>
      <c r="G41" s="11">
        <v>500000</v>
      </c>
      <c r="H41" s="11">
        <v>500000</v>
      </c>
      <c r="I41" s="11">
        <v>500000</v>
      </c>
      <c r="J41" s="11">
        <v>500000</v>
      </c>
      <c r="K41" s="11">
        <v>500000</v>
      </c>
      <c r="L41" s="11">
        <v>500000</v>
      </c>
      <c r="M41" s="11">
        <v>500000</v>
      </c>
      <c r="N41" s="11">
        <v>500000</v>
      </c>
      <c r="O41" s="9">
        <f t="shared" si="0"/>
        <v>6000000</v>
      </c>
    </row>
    <row r="42" spans="1:15" x14ac:dyDescent="0.4">
      <c r="A42" s="6">
        <v>6222</v>
      </c>
      <c r="B42" s="7" t="s">
        <v>52</v>
      </c>
      <c r="C42" s="1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9">
        <f t="shared" si="0"/>
        <v>0</v>
      </c>
    </row>
    <row r="43" spans="1:15" x14ac:dyDescent="0.4">
      <c r="A43" s="6">
        <v>6223</v>
      </c>
      <c r="B43" s="7" t="s">
        <v>53</v>
      </c>
      <c r="C43" s="10">
        <v>50000</v>
      </c>
      <c r="D43" s="11">
        <v>50000</v>
      </c>
      <c r="E43" s="11">
        <v>50000</v>
      </c>
      <c r="F43" s="11">
        <v>50000</v>
      </c>
      <c r="G43" s="11">
        <v>50000</v>
      </c>
      <c r="H43" s="11">
        <v>50000</v>
      </c>
      <c r="I43" s="11">
        <v>50000</v>
      </c>
      <c r="J43" s="11">
        <v>50000</v>
      </c>
      <c r="K43" s="11">
        <v>50000</v>
      </c>
      <c r="L43" s="11">
        <v>50000</v>
      </c>
      <c r="M43" s="11">
        <v>50000</v>
      </c>
      <c r="N43" s="11">
        <v>50000</v>
      </c>
      <c r="O43" s="9">
        <f t="shared" si="0"/>
        <v>600000</v>
      </c>
    </row>
    <row r="44" spans="1:15" x14ac:dyDescent="0.4">
      <c r="A44" s="6">
        <v>6224</v>
      </c>
      <c r="B44" s="7" t="s">
        <v>54</v>
      </c>
      <c r="C44" s="10">
        <v>35000</v>
      </c>
      <c r="D44" s="11">
        <v>35000</v>
      </c>
      <c r="E44" s="11">
        <v>35000</v>
      </c>
      <c r="F44" s="11">
        <v>35000</v>
      </c>
      <c r="G44" s="11">
        <v>35000</v>
      </c>
      <c r="H44" s="11">
        <v>35000</v>
      </c>
      <c r="I44" s="11">
        <v>35000</v>
      </c>
      <c r="J44" s="11">
        <v>35000</v>
      </c>
      <c r="K44" s="11">
        <v>35000</v>
      </c>
      <c r="L44" s="11">
        <v>35000</v>
      </c>
      <c r="M44" s="11">
        <v>35000</v>
      </c>
      <c r="N44" s="11">
        <v>35000</v>
      </c>
      <c r="O44" s="9">
        <f t="shared" si="0"/>
        <v>420000</v>
      </c>
    </row>
    <row r="45" spans="1:15" x14ac:dyDescent="0.4">
      <c r="A45" s="6">
        <v>6225</v>
      </c>
      <c r="B45" s="7" t="s">
        <v>55</v>
      </c>
      <c r="C45" s="1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9">
        <f t="shared" si="0"/>
        <v>0</v>
      </c>
    </row>
    <row r="46" spans="1:15" x14ac:dyDescent="0.4">
      <c r="A46" s="6">
        <v>6226</v>
      </c>
      <c r="B46" s="7" t="s">
        <v>56</v>
      </c>
      <c r="C46" s="10">
        <v>5000</v>
      </c>
      <c r="D46" s="11">
        <v>5000</v>
      </c>
      <c r="E46" s="11">
        <v>5000</v>
      </c>
      <c r="F46" s="11">
        <v>5000</v>
      </c>
      <c r="G46" s="11">
        <v>5000</v>
      </c>
      <c r="H46" s="11">
        <v>5000</v>
      </c>
      <c r="I46" s="11">
        <v>5000</v>
      </c>
      <c r="J46" s="11">
        <v>5000</v>
      </c>
      <c r="K46" s="11">
        <v>5000</v>
      </c>
      <c r="L46" s="11">
        <v>5000</v>
      </c>
      <c r="M46" s="11">
        <v>5000</v>
      </c>
      <c r="N46" s="11">
        <v>5000</v>
      </c>
      <c r="O46" s="9">
        <f t="shared" si="0"/>
        <v>60000</v>
      </c>
    </row>
    <row r="47" spans="1:15" x14ac:dyDescent="0.4">
      <c r="A47" s="6">
        <v>6227</v>
      </c>
      <c r="B47" s="7" t="s">
        <v>57</v>
      </c>
      <c r="C47" s="10">
        <v>15000</v>
      </c>
      <c r="D47" s="11">
        <v>15000</v>
      </c>
      <c r="E47" s="11">
        <v>15000</v>
      </c>
      <c r="F47" s="11">
        <v>15000</v>
      </c>
      <c r="G47" s="11">
        <v>15000</v>
      </c>
      <c r="H47" s="11">
        <v>15000</v>
      </c>
      <c r="I47" s="11">
        <v>15000</v>
      </c>
      <c r="J47" s="11">
        <v>15000</v>
      </c>
      <c r="K47" s="11">
        <v>15000</v>
      </c>
      <c r="L47" s="11">
        <v>15000</v>
      </c>
      <c r="M47" s="11">
        <v>15000</v>
      </c>
      <c r="N47" s="11">
        <v>15000</v>
      </c>
      <c r="O47" s="9">
        <f t="shared" si="0"/>
        <v>180000</v>
      </c>
    </row>
    <row r="48" spans="1:15" x14ac:dyDescent="0.4">
      <c r="A48" s="6">
        <v>6228</v>
      </c>
      <c r="B48" s="7" t="s">
        <v>58</v>
      </c>
      <c r="C48" s="10">
        <v>100000</v>
      </c>
      <c r="D48" s="11">
        <v>100000</v>
      </c>
      <c r="E48" s="11">
        <v>100000</v>
      </c>
      <c r="F48" s="11">
        <v>100000</v>
      </c>
      <c r="G48" s="11">
        <v>500000</v>
      </c>
      <c r="H48" s="11">
        <v>100000</v>
      </c>
      <c r="I48" s="11">
        <v>100000</v>
      </c>
      <c r="J48" s="11">
        <v>100000</v>
      </c>
      <c r="K48" s="11">
        <v>100000</v>
      </c>
      <c r="L48" s="11">
        <v>800000</v>
      </c>
      <c r="M48" s="11">
        <v>100000</v>
      </c>
      <c r="N48" s="11">
        <v>100000</v>
      </c>
      <c r="O48" s="9">
        <f t="shared" si="0"/>
        <v>2300000</v>
      </c>
    </row>
    <row r="49" spans="1:15" x14ac:dyDescent="0.4">
      <c r="A49" s="6">
        <v>6229</v>
      </c>
      <c r="B49" s="7" t="s">
        <v>59</v>
      </c>
      <c r="C49" s="10">
        <v>200000</v>
      </c>
      <c r="D49" s="11">
        <v>200000</v>
      </c>
      <c r="E49" s="11">
        <v>200000</v>
      </c>
      <c r="F49" s="11">
        <v>200000</v>
      </c>
      <c r="G49" s="11">
        <v>200000</v>
      </c>
      <c r="H49" s="11">
        <v>200000</v>
      </c>
      <c r="I49" s="11">
        <v>200000</v>
      </c>
      <c r="J49" s="11">
        <v>200000</v>
      </c>
      <c r="K49" s="11">
        <v>200000</v>
      </c>
      <c r="L49" s="11">
        <v>200000</v>
      </c>
      <c r="M49" s="11">
        <v>200000</v>
      </c>
      <c r="N49" s="11">
        <v>200000</v>
      </c>
      <c r="O49" s="9">
        <f t="shared" si="0"/>
        <v>2400000</v>
      </c>
    </row>
    <row r="50" spans="1:15" x14ac:dyDescent="0.4">
      <c r="A50" s="6">
        <v>6230</v>
      </c>
      <c r="B50" s="7" t="s">
        <v>60</v>
      </c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9">
        <f t="shared" si="0"/>
        <v>0</v>
      </c>
    </row>
    <row r="51" spans="1:15" x14ac:dyDescent="0.4">
      <c r="A51" s="6">
        <v>6231</v>
      </c>
      <c r="B51" s="7" t="s">
        <v>61</v>
      </c>
      <c r="C51" s="10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9">
        <f t="shared" si="0"/>
        <v>0</v>
      </c>
    </row>
    <row r="52" spans="1:15" x14ac:dyDescent="0.4">
      <c r="A52" s="6">
        <v>6233</v>
      </c>
      <c r="B52" s="7" t="s">
        <v>62</v>
      </c>
      <c r="C52" s="10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9">
        <f t="shared" si="0"/>
        <v>0</v>
      </c>
    </row>
    <row r="53" spans="1:15" x14ac:dyDescent="0.4">
      <c r="A53" s="6">
        <v>6234</v>
      </c>
      <c r="B53" s="7" t="s">
        <v>63</v>
      </c>
      <c r="C53" s="10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9">
        <f t="shared" si="0"/>
        <v>0</v>
      </c>
    </row>
    <row r="54" spans="1:15" x14ac:dyDescent="0.4">
      <c r="A54" s="6">
        <v>6235</v>
      </c>
      <c r="B54" s="7" t="s">
        <v>64</v>
      </c>
      <c r="C54" s="10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9">
        <f t="shared" si="0"/>
        <v>0</v>
      </c>
    </row>
    <row r="55" spans="1:15" x14ac:dyDescent="0.4">
      <c r="A55" s="6">
        <v>6236</v>
      </c>
      <c r="B55" s="7" t="s">
        <v>65</v>
      </c>
      <c r="C55" s="10"/>
      <c r="D55" s="11">
        <v>5000000</v>
      </c>
      <c r="E55" s="11"/>
      <c r="F55" s="11"/>
      <c r="G55" s="11"/>
      <c r="H55" s="11"/>
      <c r="I55" s="11"/>
      <c r="J55" s="11">
        <v>2000000</v>
      </c>
      <c r="K55" s="11"/>
      <c r="L55" s="11"/>
      <c r="M55" s="11"/>
      <c r="N55" s="11"/>
      <c r="O55" s="9">
        <f t="shared" si="0"/>
        <v>7000000</v>
      </c>
    </row>
    <row r="56" spans="1:15" x14ac:dyDescent="0.4">
      <c r="A56" s="12">
        <v>6249</v>
      </c>
      <c r="B56" s="7" t="s">
        <v>66</v>
      </c>
      <c r="C56" s="2">
        <v>300000</v>
      </c>
      <c r="D56" s="19">
        <v>300000</v>
      </c>
      <c r="E56" s="19">
        <v>300000</v>
      </c>
      <c r="F56" s="19">
        <v>300000</v>
      </c>
      <c r="G56" s="19">
        <v>300000</v>
      </c>
      <c r="H56" s="19">
        <v>300000</v>
      </c>
      <c r="I56" s="19">
        <v>300000</v>
      </c>
      <c r="J56" s="19">
        <v>300000</v>
      </c>
      <c r="K56" s="19">
        <v>300000</v>
      </c>
      <c r="L56" s="19">
        <v>300000</v>
      </c>
      <c r="M56" s="19">
        <v>300000</v>
      </c>
      <c r="N56" s="19">
        <v>300000</v>
      </c>
      <c r="O56" s="15">
        <f t="shared" si="0"/>
        <v>3600000</v>
      </c>
    </row>
    <row r="57" spans="1:15" x14ac:dyDescent="0.4">
      <c r="A57" s="20">
        <v>7000</v>
      </c>
      <c r="B57" s="21" t="s">
        <v>67</v>
      </c>
      <c r="C57" s="37">
        <f>C26-SUM(C27:C56)</f>
        <v>-14955000</v>
      </c>
      <c r="D57" s="38">
        <f t="shared" ref="D57:N57" si="3">D26-SUM(D27:D56)</f>
        <v>-18655000</v>
      </c>
      <c r="E57" s="38">
        <f t="shared" si="3"/>
        <v>-13655000</v>
      </c>
      <c r="F57" s="38">
        <f t="shared" si="3"/>
        <v>-15155000</v>
      </c>
      <c r="G57" s="38">
        <f t="shared" si="3"/>
        <v>-14055000</v>
      </c>
      <c r="H57" s="38">
        <f t="shared" si="3"/>
        <v>-13655000</v>
      </c>
      <c r="I57" s="38">
        <f t="shared" si="3"/>
        <v>-13655000</v>
      </c>
      <c r="J57" s="38">
        <f t="shared" si="3"/>
        <v>-15655000</v>
      </c>
      <c r="K57" s="38">
        <f t="shared" si="3"/>
        <v>-13655000</v>
      </c>
      <c r="L57" s="38">
        <f t="shared" si="3"/>
        <v>-14355000</v>
      </c>
      <c r="M57" s="38">
        <f t="shared" si="3"/>
        <v>-14955000</v>
      </c>
      <c r="N57" s="38">
        <f t="shared" si="3"/>
        <v>-13655000</v>
      </c>
      <c r="O57" s="22">
        <f t="shared" si="0"/>
        <v>-176060000</v>
      </c>
    </row>
    <row r="58" spans="1:15" x14ac:dyDescent="0.4">
      <c r="A58" s="6">
        <v>7111</v>
      </c>
      <c r="B58" s="7" t="s">
        <v>68</v>
      </c>
      <c r="C58" s="10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9">
        <f t="shared" si="0"/>
        <v>0</v>
      </c>
    </row>
    <row r="59" spans="1:15" x14ac:dyDescent="0.4">
      <c r="A59" s="6">
        <v>7119</v>
      </c>
      <c r="B59" s="7" t="s">
        <v>69</v>
      </c>
      <c r="C59" s="10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9">
        <f t="shared" si="0"/>
        <v>0</v>
      </c>
    </row>
    <row r="60" spans="1:15" x14ac:dyDescent="0.4">
      <c r="A60" s="6">
        <v>7211</v>
      </c>
      <c r="B60" s="7" t="s">
        <v>70</v>
      </c>
      <c r="C60" s="10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9">
        <f t="shared" si="0"/>
        <v>0</v>
      </c>
    </row>
    <row r="61" spans="1:15" x14ac:dyDescent="0.4">
      <c r="A61" s="12">
        <v>7219</v>
      </c>
      <c r="B61" s="13" t="s">
        <v>71</v>
      </c>
      <c r="C61" s="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5">
        <f t="shared" si="0"/>
        <v>0</v>
      </c>
    </row>
    <row r="62" spans="1:15" x14ac:dyDescent="0.4">
      <c r="A62" s="20">
        <v>8000</v>
      </c>
      <c r="B62" s="21" t="s">
        <v>72</v>
      </c>
      <c r="C62" s="37">
        <f>C57+C58+C59+-C60-C61</f>
        <v>-14955000</v>
      </c>
      <c r="D62" s="38">
        <f t="shared" ref="D62:N62" si="4">D57+D58+D59+-D60-D61</f>
        <v>-18655000</v>
      </c>
      <c r="E62" s="38">
        <f t="shared" si="4"/>
        <v>-13655000</v>
      </c>
      <c r="F62" s="38">
        <f t="shared" si="4"/>
        <v>-15155000</v>
      </c>
      <c r="G62" s="38">
        <f t="shared" si="4"/>
        <v>-14055000</v>
      </c>
      <c r="H62" s="38">
        <f t="shared" si="4"/>
        <v>-13655000</v>
      </c>
      <c r="I62" s="38">
        <f t="shared" si="4"/>
        <v>-13655000</v>
      </c>
      <c r="J62" s="38">
        <f t="shared" si="4"/>
        <v>-15655000</v>
      </c>
      <c r="K62" s="38">
        <f t="shared" si="4"/>
        <v>-13655000</v>
      </c>
      <c r="L62" s="38">
        <f t="shared" si="4"/>
        <v>-14355000</v>
      </c>
      <c r="M62" s="38">
        <f t="shared" si="4"/>
        <v>-14955000</v>
      </c>
      <c r="N62" s="38">
        <f t="shared" si="4"/>
        <v>-13655000</v>
      </c>
      <c r="O62" s="22">
        <f t="shared" si="0"/>
        <v>-176060000</v>
      </c>
    </row>
  </sheetData>
  <phoneticPr fontId="3"/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2017-08-20T02:35:20Z</dcterms:created>
  <dcterms:modified xsi:type="dcterms:W3CDTF">2017-08-20T02:35:28Z</dcterms:modified>
</cp:coreProperties>
</file>