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28800" windowHeight="13200" activeTab="4"/>
  </bookViews>
  <sheets>
    <sheet name="A事業部" sheetId="1" r:id="rId1"/>
    <sheet name="B事業部" sheetId="2" r:id="rId2"/>
    <sheet name="C事業部" sheetId="3" r:id="rId3"/>
    <sheet name="本社部門" sheetId="4" r:id="rId4"/>
    <sheet name="全社計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5" l="1"/>
  <c r="M53" i="5"/>
  <c r="L53" i="5"/>
  <c r="K53" i="5"/>
  <c r="J53" i="5"/>
  <c r="I53" i="5"/>
  <c r="H53" i="5"/>
  <c r="G53" i="5"/>
  <c r="F53" i="5"/>
  <c r="E53" i="5"/>
  <c r="D53" i="5"/>
  <c r="C53" i="5"/>
  <c r="O53" i="5" s="1"/>
  <c r="N52" i="5"/>
  <c r="M52" i="5"/>
  <c r="L52" i="5"/>
  <c r="K52" i="5"/>
  <c r="J52" i="5"/>
  <c r="I52" i="5"/>
  <c r="H52" i="5"/>
  <c r="G52" i="5"/>
  <c r="F52" i="5"/>
  <c r="E52" i="5"/>
  <c r="D52" i="5"/>
  <c r="C52" i="5"/>
  <c r="O52" i="5" s="1"/>
  <c r="N51" i="5"/>
  <c r="M51" i="5"/>
  <c r="L51" i="5"/>
  <c r="K51" i="5"/>
  <c r="J51" i="5"/>
  <c r="I51" i="5"/>
  <c r="H51" i="5"/>
  <c r="G51" i="5"/>
  <c r="F51" i="5"/>
  <c r="E51" i="5"/>
  <c r="D51" i="5"/>
  <c r="C51" i="5"/>
  <c r="O51" i="5" s="1"/>
  <c r="N50" i="5"/>
  <c r="M50" i="5"/>
  <c r="L50" i="5"/>
  <c r="K50" i="5"/>
  <c r="J50" i="5"/>
  <c r="I50" i="5"/>
  <c r="H50" i="5"/>
  <c r="G50" i="5"/>
  <c r="F50" i="5"/>
  <c r="E50" i="5"/>
  <c r="D50" i="5"/>
  <c r="C50" i="5"/>
  <c r="N49" i="5"/>
  <c r="M49" i="5"/>
  <c r="L49" i="5"/>
  <c r="K49" i="5"/>
  <c r="J49" i="5"/>
  <c r="I49" i="5"/>
  <c r="H49" i="5"/>
  <c r="G49" i="5"/>
  <c r="F49" i="5"/>
  <c r="E49" i="5"/>
  <c r="D49" i="5"/>
  <c r="C49" i="5"/>
  <c r="O49" i="5" s="1"/>
  <c r="N48" i="5"/>
  <c r="M48" i="5"/>
  <c r="L48" i="5"/>
  <c r="K48" i="5"/>
  <c r="J48" i="5"/>
  <c r="I48" i="5"/>
  <c r="H48" i="5"/>
  <c r="G48" i="5"/>
  <c r="F48" i="5"/>
  <c r="E48" i="5"/>
  <c r="D48" i="5"/>
  <c r="C48" i="5"/>
  <c r="O48" i="5" s="1"/>
  <c r="N47" i="5"/>
  <c r="M47" i="5"/>
  <c r="L47" i="5"/>
  <c r="K47" i="5"/>
  <c r="J47" i="5"/>
  <c r="I47" i="5"/>
  <c r="H47" i="5"/>
  <c r="G47" i="5"/>
  <c r="F47" i="5"/>
  <c r="E47" i="5"/>
  <c r="D47" i="5"/>
  <c r="C47" i="5"/>
  <c r="O47" i="5" s="1"/>
  <c r="N46" i="5"/>
  <c r="M46" i="5"/>
  <c r="L46" i="5"/>
  <c r="K46" i="5"/>
  <c r="J46" i="5"/>
  <c r="I46" i="5"/>
  <c r="H46" i="5"/>
  <c r="G46" i="5"/>
  <c r="F46" i="5"/>
  <c r="E46" i="5"/>
  <c r="D46" i="5"/>
  <c r="C46" i="5"/>
  <c r="N45" i="5"/>
  <c r="M45" i="5"/>
  <c r="L45" i="5"/>
  <c r="K45" i="5"/>
  <c r="J45" i="5"/>
  <c r="I45" i="5"/>
  <c r="H45" i="5"/>
  <c r="G45" i="5"/>
  <c r="F45" i="5"/>
  <c r="E45" i="5"/>
  <c r="D45" i="5"/>
  <c r="C45" i="5"/>
  <c r="O45" i="5" s="1"/>
  <c r="N44" i="5"/>
  <c r="M44" i="5"/>
  <c r="L44" i="5"/>
  <c r="K44" i="5"/>
  <c r="J44" i="5"/>
  <c r="I44" i="5"/>
  <c r="H44" i="5"/>
  <c r="G44" i="5"/>
  <c r="F44" i="5"/>
  <c r="E44" i="5"/>
  <c r="D44" i="5"/>
  <c r="C44" i="5"/>
  <c r="O44" i="5" s="1"/>
  <c r="N43" i="5"/>
  <c r="M43" i="5"/>
  <c r="L43" i="5"/>
  <c r="K43" i="5"/>
  <c r="J43" i="5"/>
  <c r="I43" i="5"/>
  <c r="H43" i="5"/>
  <c r="G43" i="5"/>
  <c r="F43" i="5"/>
  <c r="E43" i="5"/>
  <c r="D43" i="5"/>
  <c r="C43" i="5"/>
  <c r="O43" i="5" s="1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O41" i="5" s="1"/>
  <c r="N40" i="5"/>
  <c r="M40" i="5"/>
  <c r="L40" i="5"/>
  <c r="K40" i="5"/>
  <c r="J40" i="5"/>
  <c r="I40" i="5"/>
  <c r="H40" i="5"/>
  <c r="G40" i="5"/>
  <c r="F40" i="5"/>
  <c r="E40" i="5"/>
  <c r="D40" i="5"/>
  <c r="C40" i="5"/>
  <c r="O40" i="5" s="1"/>
  <c r="N39" i="5"/>
  <c r="M39" i="5"/>
  <c r="L39" i="5"/>
  <c r="K39" i="5"/>
  <c r="J39" i="5"/>
  <c r="I39" i="5"/>
  <c r="H39" i="5"/>
  <c r="G39" i="5"/>
  <c r="F39" i="5"/>
  <c r="E39" i="5"/>
  <c r="D39" i="5"/>
  <c r="C39" i="5"/>
  <c r="O39" i="5" s="1"/>
  <c r="N38" i="5"/>
  <c r="M38" i="5"/>
  <c r="L38" i="5"/>
  <c r="K38" i="5"/>
  <c r="J38" i="5"/>
  <c r="I38" i="5"/>
  <c r="H38" i="5"/>
  <c r="G38" i="5"/>
  <c r="F38" i="5"/>
  <c r="E38" i="5"/>
  <c r="D38" i="5"/>
  <c r="C38" i="5"/>
  <c r="N37" i="5"/>
  <c r="M37" i="5"/>
  <c r="L37" i="5"/>
  <c r="K37" i="5"/>
  <c r="J37" i="5"/>
  <c r="I37" i="5"/>
  <c r="H37" i="5"/>
  <c r="G37" i="5"/>
  <c r="F37" i="5"/>
  <c r="E37" i="5"/>
  <c r="D37" i="5"/>
  <c r="C37" i="5"/>
  <c r="O37" i="5" s="1"/>
  <c r="N36" i="5"/>
  <c r="M36" i="5"/>
  <c r="L36" i="5"/>
  <c r="K36" i="5"/>
  <c r="J36" i="5"/>
  <c r="I36" i="5"/>
  <c r="H36" i="5"/>
  <c r="G36" i="5"/>
  <c r="F36" i="5"/>
  <c r="E36" i="5"/>
  <c r="D36" i="5"/>
  <c r="C36" i="5"/>
  <c r="O36" i="5" s="1"/>
  <c r="N35" i="5"/>
  <c r="M35" i="5"/>
  <c r="L35" i="5"/>
  <c r="K35" i="5"/>
  <c r="J35" i="5"/>
  <c r="I35" i="5"/>
  <c r="H35" i="5"/>
  <c r="G35" i="5"/>
  <c r="F35" i="5"/>
  <c r="E35" i="5"/>
  <c r="D35" i="5"/>
  <c r="C35" i="5"/>
  <c r="O35" i="5" s="1"/>
  <c r="N34" i="5"/>
  <c r="M34" i="5"/>
  <c r="L34" i="5"/>
  <c r="K34" i="5"/>
  <c r="J34" i="5"/>
  <c r="I34" i="5"/>
  <c r="H34" i="5"/>
  <c r="G34" i="5"/>
  <c r="F34" i="5"/>
  <c r="E34" i="5"/>
  <c r="D34" i="5"/>
  <c r="C34" i="5"/>
  <c r="N33" i="5"/>
  <c r="M33" i="5"/>
  <c r="L33" i="5"/>
  <c r="K33" i="5"/>
  <c r="J33" i="5"/>
  <c r="I33" i="5"/>
  <c r="H33" i="5"/>
  <c r="G33" i="5"/>
  <c r="F33" i="5"/>
  <c r="E33" i="5"/>
  <c r="D33" i="5"/>
  <c r="C33" i="5"/>
  <c r="O33" i="5" s="1"/>
  <c r="N32" i="5"/>
  <c r="M32" i="5"/>
  <c r="L32" i="5"/>
  <c r="K32" i="5"/>
  <c r="J32" i="5"/>
  <c r="I32" i="5"/>
  <c r="H32" i="5"/>
  <c r="G32" i="5"/>
  <c r="F32" i="5"/>
  <c r="E32" i="5"/>
  <c r="D32" i="5"/>
  <c r="C32" i="5"/>
  <c r="O32" i="5" s="1"/>
  <c r="N31" i="5"/>
  <c r="M31" i="5"/>
  <c r="L31" i="5"/>
  <c r="K31" i="5"/>
  <c r="J31" i="5"/>
  <c r="I31" i="5"/>
  <c r="H31" i="5"/>
  <c r="G31" i="5"/>
  <c r="F31" i="5"/>
  <c r="E31" i="5"/>
  <c r="D31" i="5"/>
  <c r="C31" i="5"/>
  <c r="O31" i="5" s="1"/>
  <c r="N30" i="5"/>
  <c r="M30" i="5"/>
  <c r="L30" i="5"/>
  <c r="K30" i="5"/>
  <c r="J30" i="5"/>
  <c r="I30" i="5"/>
  <c r="H30" i="5"/>
  <c r="G30" i="5"/>
  <c r="F30" i="5"/>
  <c r="E30" i="5"/>
  <c r="D30" i="5"/>
  <c r="C30" i="5"/>
  <c r="N29" i="5"/>
  <c r="M29" i="5"/>
  <c r="L29" i="5"/>
  <c r="K29" i="5"/>
  <c r="J29" i="5"/>
  <c r="I29" i="5"/>
  <c r="H29" i="5"/>
  <c r="G29" i="5"/>
  <c r="F29" i="5"/>
  <c r="E29" i="5"/>
  <c r="D29" i="5"/>
  <c r="C29" i="5"/>
  <c r="O29" i="5" s="1"/>
  <c r="N28" i="5"/>
  <c r="M28" i="5"/>
  <c r="L28" i="5"/>
  <c r="K28" i="5"/>
  <c r="J28" i="5"/>
  <c r="I28" i="5"/>
  <c r="H28" i="5"/>
  <c r="G28" i="5"/>
  <c r="F28" i="5"/>
  <c r="E28" i="5"/>
  <c r="D28" i="5"/>
  <c r="C28" i="5"/>
  <c r="O28" i="5" s="1"/>
  <c r="N27" i="5"/>
  <c r="M27" i="5"/>
  <c r="L27" i="5"/>
  <c r="K27" i="5"/>
  <c r="J27" i="5"/>
  <c r="I27" i="5"/>
  <c r="H27" i="5"/>
  <c r="G27" i="5"/>
  <c r="F27" i="5"/>
  <c r="E27" i="5"/>
  <c r="D27" i="5"/>
  <c r="C27" i="5"/>
  <c r="O27" i="5" s="1"/>
  <c r="N26" i="5"/>
  <c r="M26" i="5"/>
  <c r="L26" i="5"/>
  <c r="K26" i="5"/>
  <c r="J26" i="5"/>
  <c r="I26" i="5"/>
  <c r="H26" i="5"/>
  <c r="G26" i="5"/>
  <c r="F26" i="5"/>
  <c r="E26" i="5"/>
  <c r="D26" i="5"/>
  <c r="C26" i="5"/>
  <c r="N25" i="5"/>
  <c r="M25" i="5"/>
  <c r="L25" i="5"/>
  <c r="K25" i="5"/>
  <c r="J25" i="5"/>
  <c r="I25" i="5"/>
  <c r="H25" i="5"/>
  <c r="G25" i="5"/>
  <c r="F25" i="5"/>
  <c r="E25" i="5"/>
  <c r="D25" i="5"/>
  <c r="C25" i="5"/>
  <c r="O25" i="5" s="1"/>
  <c r="N24" i="5"/>
  <c r="M24" i="5"/>
  <c r="L24" i="5"/>
  <c r="K24" i="5"/>
  <c r="J24" i="5"/>
  <c r="I24" i="5"/>
  <c r="H24" i="5"/>
  <c r="G24" i="5"/>
  <c r="F24" i="5"/>
  <c r="E24" i="5"/>
  <c r="D24" i="5"/>
  <c r="C24" i="5"/>
  <c r="O24" i="5" s="1"/>
  <c r="N21" i="5"/>
  <c r="M21" i="5"/>
  <c r="L21" i="5"/>
  <c r="K21" i="5"/>
  <c r="J21" i="5"/>
  <c r="I21" i="5"/>
  <c r="H21" i="5"/>
  <c r="G21" i="5"/>
  <c r="F21" i="5"/>
  <c r="E21" i="5"/>
  <c r="D21" i="5"/>
  <c r="C21" i="5"/>
  <c r="O21" i="5" s="1"/>
  <c r="N20" i="5"/>
  <c r="M20" i="5"/>
  <c r="L20" i="5"/>
  <c r="K20" i="5"/>
  <c r="J20" i="5"/>
  <c r="I20" i="5"/>
  <c r="H20" i="5"/>
  <c r="G20" i="5"/>
  <c r="F20" i="5"/>
  <c r="E20" i="5"/>
  <c r="D20" i="5"/>
  <c r="C20" i="5"/>
  <c r="O20" i="5" s="1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O17" i="5" s="1"/>
  <c r="N16" i="5"/>
  <c r="M16" i="5"/>
  <c r="L16" i="5"/>
  <c r="K16" i="5"/>
  <c r="J16" i="5"/>
  <c r="I16" i="5"/>
  <c r="H16" i="5"/>
  <c r="G16" i="5"/>
  <c r="F16" i="5"/>
  <c r="E16" i="5"/>
  <c r="D16" i="5"/>
  <c r="C16" i="5"/>
  <c r="O16" i="5" s="1"/>
  <c r="N15" i="5"/>
  <c r="M15" i="5"/>
  <c r="L15" i="5"/>
  <c r="K15" i="5"/>
  <c r="J15" i="5"/>
  <c r="I15" i="5"/>
  <c r="H15" i="5"/>
  <c r="G15" i="5"/>
  <c r="F15" i="5"/>
  <c r="E15" i="5"/>
  <c r="D15" i="5"/>
  <c r="C15" i="5"/>
  <c r="N14" i="5"/>
  <c r="M14" i="5"/>
  <c r="L14" i="5"/>
  <c r="K14" i="5"/>
  <c r="J14" i="5"/>
  <c r="I14" i="5"/>
  <c r="H14" i="5"/>
  <c r="G14" i="5"/>
  <c r="F14" i="5"/>
  <c r="E14" i="5"/>
  <c r="D14" i="5"/>
  <c r="C14" i="5"/>
  <c r="N13" i="5"/>
  <c r="M13" i="5"/>
  <c r="L13" i="5"/>
  <c r="K13" i="5"/>
  <c r="J13" i="5"/>
  <c r="I13" i="5"/>
  <c r="H13" i="5"/>
  <c r="G13" i="5"/>
  <c r="F13" i="5"/>
  <c r="E13" i="5"/>
  <c r="D13" i="5"/>
  <c r="C13" i="5"/>
  <c r="O13" i="5" s="1"/>
  <c r="N12" i="5"/>
  <c r="M12" i="5"/>
  <c r="L12" i="5"/>
  <c r="K12" i="5"/>
  <c r="J12" i="5"/>
  <c r="I12" i="5"/>
  <c r="H12" i="5"/>
  <c r="G12" i="5"/>
  <c r="F12" i="5"/>
  <c r="E12" i="5"/>
  <c r="D12" i="5"/>
  <c r="C12" i="5"/>
  <c r="O12" i="5" s="1"/>
  <c r="N11" i="5"/>
  <c r="M11" i="5"/>
  <c r="L11" i="5"/>
  <c r="K11" i="5"/>
  <c r="J11" i="5"/>
  <c r="I11" i="5"/>
  <c r="H11" i="5"/>
  <c r="G11" i="5"/>
  <c r="F11" i="5"/>
  <c r="E11" i="5"/>
  <c r="D11" i="5"/>
  <c r="C11" i="5"/>
  <c r="N10" i="5"/>
  <c r="M10" i="5"/>
  <c r="L10" i="5"/>
  <c r="K10" i="5"/>
  <c r="J10" i="5"/>
  <c r="I10" i="5"/>
  <c r="H10" i="5"/>
  <c r="G10" i="5"/>
  <c r="F10" i="5"/>
  <c r="E10" i="5"/>
  <c r="D10" i="5"/>
  <c r="C10" i="5"/>
  <c r="N9" i="5"/>
  <c r="M9" i="5"/>
  <c r="L9" i="5"/>
  <c r="K9" i="5"/>
  <c r="J9" i="5"/>
  <c r="I9" i="5"/>
  <c r="H9" i="5"/>
  <c r="G9" i="5"/>
  <c r="F9" i="5"/>
  <c r="E9" i="5"/>
  <c r="D9" i="5"/>
  <c r="C9" i="5"/>
  <c r="O9" i="5" s="1"/>
  <c r="N8" i="5"/>
  <c r="M8" i="5"/>
  <c r="L8" i="5"/>
  <c r="K8" i="5"/>
  <c r="J8" i="5"/>
  <c r="I8" i="5"/>
  <c r="H8" i="5"/>
  <c r="G8" i="5"/>
  <c r="F8" i="5"/>
  <c r="E8" i="5"/>
  <c r="D8" i="5"/>
  <c r="C8" i="5"/>
  <c r="O8" i="5" s="1"/>
  <c r="N7" i="5"/>
  <c r="M7" i="5"/>
  <c r="L7" i="5"/>
  <c r="K7" i="5"/>
  <c r="J7" i="5"/>
  <c r="I7" i="5"/>
  <c r="H7" i="5"/>
  <c r="G7" i="5"/>
  <c r="F7" i="5"/>
  <c r="E7" i="5"/>
  <c r="D7" i="5"/>
  <c r="C7" i="5"/>
  <c r="N6" i="5"/>
  <c r="M6" i="5"/>
  <c r="L6" i="5"/>
  <c r="K6" i="5"/>
  <c r="J6" i="5"/>
  <c r="I6" i="5"/>
  <c r="H6" i="5"/>
  <c r="G6" i="5"/>
  <c r="F6" i="5"/>
  <c r="E6" i="5"/>
  <c r="D6" i="5"/>
  <c r="C6" i="5"/>
  <c r="N3" i="5"/>
  <c r="M3" i="5"/>
  <c r="L3" i="5"/>
  <c r="K3" i="5"/>
  <c r="J3" i="5"/>
  <c r="I3" i="5"/>
  <c r="H3" i="5"/>
  <c r="G3" i="5"/>
  <c r="F3" i="5"/>
  <c r="E3" i="5"/>
  <c r="D3" i="5"/>
  <c r="C3" i="5"/>
  <c r="N2" i="5"/>
  <c r="M2" i="5"/>
  <c r="L2" i="5"/>
  <c r="K2" i="5"/>
  <c r="J2" i="5"/>
  <c r="I2" i="5"/>
  <c r="H2" i="5"/>
  <c r="G2" i="5"/>
  <c r="F2" i="5"/>
  <c r="E2" i="5"/>
  <c r="D2" i="5"/>
  <c r="C2" i="5"/>
  <c r="O58" i="5"/>
  <c r="O57" i="5"/>
  <c r="O56" i="5"/>
  <c r="O55" i="5"/>
  <c r="O50" i="5"/>
  <c r="O46" i="5"/>
  <c r="O42" i="5"/>
  <c r="O38" i="5"/>
  <c r="O34" i="5"/>
  <c r="O30" i="5"/>
  <c r="O26" i="5"/>
  <c r="N22" i="5"/>
  <c r="M22" i="5"/>
  <c r="M23" i="5" s="1"/>
  <c r="M54" i="5" s="1"/>
  <c r="M59" i="5" s="1"/>
  <c r="L22" i="5"/>
  <c r="L23" i="5" s="1"/>
  <c r="L54" i="5" s="1"/>
  <c r="L59" i="5" s="1"/>
  <c r="K22" i="5"/>
  <c r="K23" i="5" s="1"/>
  <c r="J22" i="5"/>
  <c r="I22" i="5"/>
  <c r="I23" i="5" s="1"/>
  <c r="I54" i="5" s="1"/>
  <c r="I59" i="5" s="1"/>
  <c r="H22" i="5"/>
  <c r="H23" i="5" s="1"/>
  <c r="H54" i="5" s="1"/>
  <c r="H59" i="5" s="1"/>
  <c r="G22" i="5"/>
  <c r="G23" i="5" s="1"/>
  <c r="F22" i="5"/>
  <c r="E22" i="5"/>
  <c r="E23" i="5" s="1"/>
  <c r="E54" i="5" s="1"/>
  <c r="E59" i="5" s="1"/>
  <c r="D22" i="5"/>
  <c r="D23" i="5" s="1"/>
  <c r="D54" i="5" s="1"/>
  <c r="D59" i="5" s="1"/>
  <c r="C22" i="5"/>
  <c r="C23" i="5" s="1"/>
  <c r="O19" i="5"/>
  <c r="O18" i="5"/>
  <c r="O15" i="5"/>
  <c r="O14" i="5"/>
  <c r="O11" i="5"/>
  <c r="O10" i="5"/>
  <c r="O7" i="5"/>
  <c r="O6" i="5"/>
  <c r="O58" i="4"/>
  <c r="O57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N22" i="4"/>
  <c r="N23" i="4" s="1"/>
  <c r="N54" i="4" s="1"/>
  <c r="N59" i="4" s="1"/>
  <c r="M22" i="4"/>
  <c r="M23" i="4" s="1"/>
  <c r="M54" i="4" s="1"/>
  <c r="M59" i="4" s="1"/>
  <c r="L22" i="4"/>
  <c r="L23" i="4" s="1"/>
  <c r="L54" i="4" s="1"/>
  <c r="L59" i="4" s="1"/>
  <c r="K22" i="4"/>
  <c r="K23" i="4" s="1"/>
  <c r="K54" i="4" s="1"/>
  <c r="K59" i="4" s="1"/>
  <c r="J22" i="4"/>
  <c r="J23" i="4" s="1"/>
  <c r="J54" i="4" s="1"/>
  <c r="J59" i="4" s="1"/>
  <c r="I22" i="4"/>
  <c r="I23" i="4" s="1"/>
  <c r="I54" i="4" s="1"/>
  <c r="I59" i="4" s="1"/>
  <c r="H22" i="4"/>
  <c r="H23" i="4" s="1"/>
  <c r="H54" i="4" s="1"/>
  <c r="H59" i="4" s="1"/>
  <c r="G22" i="4"/>
  <c r="G23" i="4" s="1"/>
  <c r="G54" i="4" s="1"/>
  <c r="G59" i="4" s="1"/>
  <c r="F22" i="4"/>
  <c r="F23" i="4" s="1"/>
  <c r="F54" i="4" s="1"/>
  <c r="F59" i="4" s="1"/>
  <c r="E22" i="4"/>
  <c r="E23" i="4" s="1"/>
  <c r="E54" i="4" s="1"/>
  <c r="E59" i="4" s="1"/>
  <c r="D22" i="4"/>
  <c r="D23" i="4" s="1"/>
  <c r="D54" i="4" s="1"/>
  <c r="D59" i="4" s="1"/>
  <c r="C22" i="4"/>
  <c r="C23" i="4" s="1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G54" i="5" l="1"/>
  <c r="G59" i="5" s="1"/>
  <c r="K54" i="5"/>
  <c r="K59" i="5" s="1"/>
  <c r="F23" i="5"/>
  <c r="F54" i="5" s="1"/>
  <c r="F59" i="5" s="1"/>
  <c r="J23" i="5"/>
  <c r="J54" i="5" s="1"/>
  <c r="J59" i="5" s="1"/>
  <c r="N23" i="5"/>
  <c r="N54" i="5" s="1"/>
  <c r="N59" i="5" s="1"/>
  <c r="O23" i="5"/>
  <c r="C54" i="5"/>
  <c r="O22" i="5"/>
  <c r="O23" i="4"/>
  <c r="C54" i="4"/>
  <c r="O22" i="4"/>
  <c r="C59" i="5" l="1"/>
  <c r="O59" i="5" s="1"/>
  <c r="O54" i="5"/>
  <c r="C59" i="4"/>
  <c r="O59" i="4" s="1"/>
  <c r="O54" i="4"/>
  <c r="O58" i="3" l="1"/>
  <c r="O57" i="3"/>
  <c r="O56" i="3"/>
  <c r="O55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N22" i="3"/>
  <c r="N23" i="3" s="1"/>
  <c r="N54" i="3" s="1"/>
  <c r="N59" i="3" s="1"/>
  <c r="M22" i="3"/>
  <c r="M23" i="3" s="1"/>
  <c r="M54" i="3" s="1"/>
  <c r="M59" i="3" s="1"/>
  <c r="L22" i="3"/>
  <c r="L23" i="3" s="1"/>
  <c r="L54" i="3" s="1"/>
  <c r="L59" i="3" s="1"/>
  <c r="K22" i="3"/>
  <c r="K23" i="3" s="1"/>
  <c r="K54" i="3" s="1"/>
  <c r="K59" i="3" s="1"/>
  <c r="J22" i="3"/>
  <c r="J23" i="3" s="1"/>
  <c r="J54" i="3" s="1"/>
  <c r="J59" i="3" s="1"/>
  <c r="I22" i="3"/>
  <c r="I23" i="3" s="1"/>
  <c r="I54" i="3" s="1"/>
  <c r="I59" i="3" s="1"/>
  <c r="H22" i="3"/>
  <c r="H23" i="3" s="1"/>
  <c r="H54" i="3" s="1"/>
  <c r="H59" i="3" s="1"/>
  <c r="G22" i="3"/>
  <c r="G23" i="3" s="1"/>
  <c r="G54" i="3" s="1"/>
  <c r="G59" i="3" s="1"/>
  <c r="F22" i="3"/>
  <c r="F23" i="3" s="1"/>
  <c r="F54" i="3" s="1"/>
  <c r="F59" i="3" s="1"/>
  <c r="E22" i="3"/>
  <c r="E23" i="3" s="1"/>
  <c r="E54" i="3" s="1"/>
  <c r="E59" i="3" s="1"/>
  <c r="D22" i="3"/>
  <c r="D23" i="3" s="1"/>
  <c r="D54" i="3" s="1"/>
  <c r="D59" i="3" s="1"/>
  <c r="C22" i="3"/>
  <c r="C23" i="3" s="1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8" i="2"/>
  <c r="O57" i="2"/>
  <c r="O56" i="2"/>
  <c r="O55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N22" i="2"/>
  <c r="N23" i="2" s="1"/>
  <c r="N54" i="2" s="1"/>
  <c r="N59" i="2" s="1"/>
  <c r="M22" i="2"/>
  <c r="M23" i="2" s="1"/>
  <c r="M54" i="2" s="1"/>
  <c r="M59" i="2" s="1"/>
  <c r="L22" i="2"/>
  <c r="L23" i="2" s="1"/>
  <c r="L54" i="2" s="1"/>
  <c r="L59" i="2" s="1"/>
  <c r="K22" i="2"/>
  <c r="K23" i="2" s="1"/>
  <c r="K54" i="2" s="1"/>
  <c r="K59" i="2" s="1"/>
  <c r="J22" i="2"/>
  <c r="J23" i="2" s="1"/>
  <c r="J54" i="2" s="1"/>
  <c r="J59" i="2" s="1"/>
  <c r="I22" i="2"/>
  <c r="I23" i="2" s="1"/>
  <c r="I54" i="2" s="1"/>
  <c r="I59" i="2" s="1"/>
  <c r="H22" i="2"/>
  <c r="H23" i="2" s="1"/>
  <c r="H54" i="2" s="1"/>
  <c r="H59" i="2" s="1"/>
  <c r="G22" i="2"/>
  <c r="G23" i="2" s="1"/>
  <c r="G54" i="2" s="1"/>
  <c r="G59" i="2" s="1"/>
  <c r="F22" i="2"/>
  <c r="F23" i="2" s="1"/>
  <c r="F54" i="2" s="1"/>
  <c r="F59" i="2" s="1"/>
  <c r="E22" i="2"/>
  <c r="E23" i="2" s="1"/>
  <c r="E54" i="2" s="1"/>
  <c r="E59" i="2" s="1"/>
  <c r="D22" i="2"/>
  <c r="D23" i="2" s="1"/>
  <c r="D54" i="2" s="1"/>
  <c r="D59" i="2" s="1"/>
  <c r="C22" i="2"/>
  <c r="C23" i="2" s="1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23" i="3" l="1"/>
  <c r="C54" i="3"/>
  <c r="O22" i="3"/>
  <c r="O23" i="2"/>
  <c r="C54" i="2"/>
  <c r="O22" i="2"/>
  <c r="C59" i="3" l="1"/>
  <c r="O59" i="3" s="1"/>
  <c r="O54" i="3"/>
  <c r="C59" i="2"/>
  <c r="O59" i="2" s="1"/>
  <c r="O54" i="2"/>
  <c r="O58" i="1" l="1"/>
  <c r="O57" i="1"/>
  <c r="O56" i="1"/>
  <c r="O55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N22" i="1"/>
  <c r="N23" i="1" s="1"/>
  <c r="N54" i="1" s="1"/>
  <c r="N59" i="1" s="1"/>
  <c r="M22" i="1"/>
  <c r="M23" i="1" s="1"/>
  <c r="M54" i="1" s="1"/>
  <c r="M59" i="1" s="1"/>
  <c r="L22" i="1"/>
  <c r="L23" i="1" s="1"/>
  <c r="L54" i="1" s="1"/>
  <c r="L59" i="1" s="1"/>
  <c r="K22" i="1"/>
  <c r="K23" i="1" s="1"/>
  <c r="K54" i="1" s="1"/>
  <c r="K59" i="1" s="1"/>
  <c r="J22" i="1"/>
  <c r="J23" i="1" s="1"/>
  <c r="J54" i="1" s="1"/>
  <c r="J59" i="1" s="1"/>
  <c r="I22" i="1"/>
  <c r="I23" i="1" s="1"/>
  <c r="I54" i="1" s="1"/>
  <c r="I59" i="1" s="1"/>
  <c r="H22" i="1"/>
  <c r="H23" i="1" s="1"/>
  <c r="H54" i="1" s="1"/>
  <c r="H59" i="1" s="1"/>
  <c r="G22" i="1"/>
  <c r="G23" i="1" s="1"/>
  <c r="G54" i="1" s="1"/>
  <c r="G59" i="1" s="1"/>
  <c r="F22" i="1"/>
  <c r="F23" i="1" s="1"/>
  <c r="F54" i="1" s="1"/>
  <c r="F59" i="1" s="1"/>
  <c r="E22" i="1"/>
  <c r="E23" i="1" s="1"/>
  <c r="E54" i="1" s="1"/>
  <c r="E59" i="1" s="1"/>
  <c r="D22" i="1"/>
  <c r="D23" i="1" s="1"/>
  <c r="D54" i="1" s="1"/>
  <c r="D59" i="1" s="1"/>
  <c r="C22" i="1"/>
  <c r="C23" i="1" s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23" i="1" l="1"/>
  <c r="C54" i="1"/>
  <c r="O22" i="1"/>
  <c r="C59" i="1" l="1"/>
  <c r="O59" i="1" s="1"/>
  <c r="O54" i="1"/>
</calcChain>
</file>

<file path=xl/sharedStrings.xml><?xml version="1.0" encoding="utf-8"?>
<sst xmlns="http://schemas.openxmlformats.org/spreadsheetml/2006/main" count="365" uniqueCount="74">
  <si>
    <t>年度計</t>
    <rPh sb="0" eb="2">
      <t>ネンド</t>
    </rPh>
    <rPh sb="2" eb="3">
      <t>ケイ</t>
    </rPh>
    <phoneticPr fontId="2"/>
  </si>
  <si>
    <t>人数</t>
    <rPh sb="0" eb="2">
      <t>ニンズウ</t>
    </rPh>
    <phoneticPr fontId="2"/>
  </si>
  <si>
    <t>原価要員数</t>
    <rPh sb="0" eb="2">
      <t>ゲンカ</t>
    </rPh>
    <rPh sb="2" eb="4">
      <t>ヨウイン</t>
    </rPh>
    <rPh sb="4" eb="5">
      <t>スウ</t>
    </rPh>
    <phoneticPr fontId="2"/>
  </si>
  <si>
    <t>販管要員数</t>
    <rPh sb="0" eb="2">
      <t>ハンカン</t>
    </rPh>
    <rPh sb="2" eb="5">
      <t>ヨウインスウ</t>
    </rPh>
    <phoneticPr fontId="2"/>
  </si>
  <si>
    <t>ｺｰﾄﾞ</t>
  </si>
  <si>
    <t xml:space="preserve">科目名              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</si>
  <si>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</si>
  <si>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</si>
  <si>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</si>
  <si>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</si>
  <si>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</si>
  <si>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</si>
  <si>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</si>
  <si>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</si>
  <si>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</si>
  <si>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</si>
  <si>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</si>
  <si>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</si>
  <si>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売上高</t>
  </si>
  <si>
    <t>給与(原)</t>
  </si>
  <si>
    <t>賞与(原)</t>
  </si>
  <si>
    <t>法定福利費(原)</t>
    <phoneticPr fontId="3"/>
  </si>
  <si>
    <t>外注委託費(原)</t>
    <phoneticPr fontId="3"/>
  </si>
  <si>
    <t>賃借料(原)</t>
  </si>
  <si>
    <t>保険料(原)</t>
  </si>
  <si>
    <t>旅費交通費(原)</t>
  </si>
  <si>
    <t>通信費(原)</t>
  </si>
  <si>
    <t>接待交際費(原)</t>
  </si>
  <si>
    <t>消耗品費(原)</t>
  </si>
  <si>
    <t>運送費(原)</t>
  </si>
  <si>
    <t>会議費(原)</t>
  </si>
  <si>
    <t>書籍代(原)</t>
  </si>
  <si>
    <t>雑費(原)</t>
  </si>
  <si>
    <t>その他（原）</t>
  </si>
  <si>
    <t>売上原価</t>
  </si>
  <si>
    <t>売上総利益</t>
  </si>
  <si>
    <t>役員報酬</t>
  </si>
  <si>
    <t>給与手当(役員報酬除く）</t>
  </si>
  <si>
    <t>賞与</t>
  </si>
  <si>
    <t>法定福利費</t>
  </si>
  <si>
    <t>福利厚生費</t>
  </si>
  <si>
    <t>顧問報酬</t>
  </si>
  <si>
    <t>派遣社員</t>
  </si>
  <si>
    <t>消耗品費</t>
  </si>
  <si>
    <t>賃借料</t>
  </si>
  <si>
    <t>保険料</t>
  </si>
  <si>
    <t>修繕維持費</t>
  </si>
  <si>
    <t>租税公課</t>
  </si>
  <si>
    <t>減価償却費</t>
  </si>
  <si>
    <t>貸倒引当金繰入</t>
  </si>
  <si>
    <t>旅費交通費</t>
  </si>
  <si>
    <t>通信費</t>
  </si>
  <si>
    <t>会議費</t>
  </si>
  <si>
    <t>水道光熱費</t>
  </si>
  <si>
    <t>支払手数料</t>
  </si>
  <si>
    <t>新聞図書費</t>
  </si>
  <si>
    <t>銀行手数料</t>
  </si>
  <si>
    <t>販促・広告費</t>
  </si>
  <si>
    <t>接待交際費</t>
  </si>
  <si>
    <t>諸会費</t>
  </si>
  <si>
    <t>寄付金</t>
  </si>
  <si>
    <t>運送費</t>
  </si>
  <si>
    <t>教育･トレーニング費</t>
  </si>
  <si>
    <t>紹介手数料</t>
  </si>
  <si>
    <t>採用費</t>
  </si>
  <si>
    <t>雑費</t>
  </si>
  <si>
    <t>営業利益</t>
  </si>
  <si>
    <t>受取利息</t>
  </si>
  <si>
    <t>雑収入</t>
  </si>
  <si>
    <t>支払利息割引料</t>
  </si>
  <si>
    <t>雑損失</t>
  </si>
  <si>
    <t>経常利益</t>
  </si>
  <si>
    <t>法定福利費(原)</t>
    <phoneticPr fontId="3"/>
  </si>
  <si>
    <t>法定福利費(原)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</si>
</sst>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0" fontId="0" fillId="0" borderId="1" xfId="0" applyFill="1" applyBorder="1">
      <alignment vertical="center"/>
    </xf>
    <xf numFmtId="0" fontId="0" fillId="0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14" fontId="0" fillId="2" borderId="2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38" fontId="0" fillId="0" borderId="9" xfId="1" applyFont="1" applyFill="1" applyBorder="1">
      <alignment vertical="center"/>
    </xf>
    <xf numFmtId="38" fontId="0" fillId="0" borderId="8" xfId="1" applyFont="1" applyFill="1" applyBorder="1">
      <alignment vertical="center"/>
    </xf>
    <xf numFmtId="38" fontId="0" fillId="0" borderId="0" xfId="1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38" fontId="0" fillId="0" borderId="5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0" borderId="6" xfId="1" applyFont="1" applyFill="1" applyBorder="1">
      <alignment vertical="center"/>
    </xf>
    <xf numFmtId="38" fontId="0" fillId="0" borderId="7" xfId="1" applyFont="1" applyFill="1" applyBorder="1">
      <alignment vertical="center"/>
    </xf>
    <xf numFmtId="0" fontId="0" fillId="0" borderId="2" xfId="0" applyFill="1" applyBorder="1">
      <alignment vertical="center"/>
    </xf>
    <xf numFmtId="38" fontId="0" fillId="0" borderId="2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zoomScale="84" zoomScaleNormal="84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D35" sqref="D35"/>
    </sheetView>
  </sheetViews>
  <sheetFormatPr defaultRowHeight="18.75" x14ac:dyDescent="0.4"/>
  <cols>
    <col min="1" max="1" width="9" style="1"/>
    <col min="2" max="2" width="23.75" style="1" customWidth="1"/>
    <col min="3" max="14" width="13.375" style="1" customWidth="1"/>
    <col min="15" max="15" width="12.875" style="2" customWidth="1"/>
    <col min="16" max="16384" width="9" style="1"/>
  </cols>
  <sheetData>
    <row r="1" spans="1:37" x14ac:dyDescent="0.4">
      <c r="A1" s="5"/>
      <c r="B1" s="6"/>
      <c r="C1" s="7">
        <v>42826</v>
      </c>
      <c r="D1" s="8">
        <v>42856</v>
      </c>
      <c r="E1" s="8">
        <v>42887</v>
      </c>
      <c r="F1" s="8">
        <v>42917</v>
      </c>
      <c r="G1" s="8">
        <v>42948</v>
      </c>
      <c r="H1" s="8">
        <v>42979</v>
      </c>
      <c r="I1" s="8">
        <v>43009</v>
      </c>
      <c r="J1" s="8">
        <v>43040</v>
      </c>
      <c r="K1" s="8">
        <v>43070</v>
      </c>
      <c r="L1" s="8">
        <v>43101</v>
      </c>
      <c r="M1" s="8">
        <v>43132</v>
      </c>
      <c r="N1" s="9">
        <v>43160</v>
      </c>
      <c r="O1" s="10" t="s">
        <v>0</v>
      </c>
    </row>
    <row r="2" spans="1:37" x14ac:dyDescent="0.4">
      <c r="A2" s="11" t="s">
        <v>1</v>
      </c>
      <c r="B2" s="12" t="s">
        <v>2</v>
      </c>
      <c r="C2" s="11">
        <v>15</v>
      </c>
      <c r="D2" s="13">
        <v>15</v>
      </c>
      <c r="E2" s="13">
        <v>15</v>
      </c>
      <c r="F2" s="13">
        <v>15</v>
      </c>
      <c r="G2" s="13">
        <v>15</v>
      </c>
      <c r="H2" s="13">
        <v>15</v>
      </c>
      <c r="I2" s="13">
        <v>15</v>
      </c>
      <c r="J2" s="13">
        <v>15</v>
      </c>
      <c r="K2" s="13">
        <v>15</v>
      </c>
      <c r="L2" s="13">
        <v>15</v>
      </c>
      <c r="M2" s="13">
        <v>15</v>
      </c>
      <c r="N2" s="13">
        <v>15</v>
      </c>
      <c r="O2" s="14"/>
    </row>
    <row r="3" spans="1:37" x14ac:dyDescent="0.4">
      <c r="A3" s="11"/>
      <c r="B3" s="12" t="s">
        <v>3</v>
      </c>
      <c r="C3" s="15">
        <v>2</v>
      </c>
      <c r="D3" s="16">
        <v>2</v>
      </c>
      <c r="E3" s="16">
        <v>2</v>
      </c>
      <c r="F3" s="16">
        <v>2</v>
      </c>
      <c r="G3" s="16">
        <v>2</v>
      </c>
      <c r="H3" s="16">
        <v>2</v>
      </c>
      <c r="I3" s="16">
        <v>2</v>
      </c>
      <c r="J3" s="16">
        <v>2</v>
      </c>
      <c r="K3" s="16">
        <v>2</v>
      </c>
      <c r="L3" s="16">
        <v>2</v>
      </c>
      <c r="M3" s="16">
        <v>2</v>
      </c>
      <c r="N3" s="16">
        <v>2</v>
      </c>
      <c r="O3" s="14"/>
    </row>
    <row r="4" spans="1:37" x14ac:dyDescent="0.4">
      <c r="A4" s="17"/>
      <c r="B4" s="4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AK4" s="1">
        <v>0</v>
      </c>
    </row>
    <row r="5" spans="1:37" x14ac:dyDescent="0.4">
      <c r="A5" s="11" t="s">
        <v>4</v>
      </c>
      <c r="B5" s="12" t="s">
        <v>5</v>
      </c>
      <c r="C5" s="20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1" t="s">
        <v>16</v>
      </c>
      <c r="N5" s="21" t="s">
        <v>17</v>
      </c>
      <c r="O5" s="22" t="s">
        <v>0</v>
      </c>
    </row>
    <row r="6" spans="1:37" x14ac:dyDescent="0.4">
      <c r="A6" s="17">
        <v>4111</v>
      </c>
      <c r="B6" s="4" t="s">
        <v>18</v>
      </c>
      <c r="C6" s="23">
        <v>15000000</v>
      </c>
      <c r="D6" s="24">
        <v>15000000</v>
      </c>
      <c r="E6" s="24">
        <v>15000000</v>
      </c>
      <c r="F6" s="24">
        <v>15000000</v>
      </c>
      <c r="G6" s="24">
        <v>15000000</v>
      </c>
      <c r="H6" s="24">
        <v>20000000</v>
      </c>
      <c r="I6" s="24">
        <v>15000000</v>
      </c>
      <c r="J6" s="24">
        <v>15000000</v>
      </c>
      <c r="K6" s="24">
        <v>15000000</v>
      </c>
      <c r="L6" s="24">
        <v>10000000</v>
      </c>
      <c r="M6" s="24">
        <v>15000000</v>
      </c>
      <c r="N6" s="24">
        <v>25000000</v>
      </c>
      <c r="O6" s="19">
        <f>SUM(C6:N6)</f>
        <v>190000000</v>
      </c>
    </row>
    <row r="7" spans="1:37" x14ac:dyDescent="0.4">
      <c r="A7" s="11">
        <v>5421</v>
      </c>
      <c r="B7" s="12" t="s">
        <v>19</v>
      </c>
      <c r="C7" s="15">
        <v>7500000</v>
      </c>
      <c r="D7" s="16">
        <v>7500000</v>
      </c>
      <c r="E7" s="16">
        <v>7500000</v>
      </c>
      <c r="F7" s="16">
        <v>7500000</v>
      </c>
      <c r="G7" s="16">
        <v>7500000</v>
      </c>
      <c r="H7" s="16">
        <v>7500000</v>
      </c>
      <c r="I7" s="16">
        <v>7500000</v>
      </c>
      <c r="J7" s="16">
        <v>7500000</v>
      </c>
      <c r="K7" s="16">
        <v>7500000</v>
      </c>
      <c r="L7" s="16">
        <v>7500000</v>
      </c>
      <c r="M7" s="16">
        <v>7500000</v>
      </c>
      <c r="N7" s="16">
        <v>7500000</v>
      </c>
      <c r="O7" s="14">
        <f t="shared" ref="O7:O59" si="0">SUM(C7:N7)</f>
        <v>90000000</v>
      </c>
    </row>
    <row r="8" spans="1:37" x14ac:dyDescent="0.4">
      <c r="A8" s="11">
        <v>5423</v>
      </c>
      <c r="B8" s="12" t="s">
        <v>20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4">
        <f t="shared" si="0"/>
        <v>0</v>
      </c>
    </row>
    <row r="9" spans="1:37" x14ac:dyDescent="0.4">
      <c r="A9" s="11">
        <v>5425</v>
      </c>
      <c r="B9" s="12" t="s">
        <v>21</v>
      </c>
      <c r="C9" s="15">
        <v>900000</v>
      </c>
      <c r="D9" s="16">
        <v>900000</v>
      </c>
      <c r="E9" s="16">
        <v>900000</v>
      </c>
      <c r="F9" s="16">
        <v>900000</v>
      </c>
      <c r="G9" s="16">
        <v>900000</v>
      </c>
      <c r="H9" s="16">
        <v>900000</v>
      </c>
      <c r="I9" s="16">
        <v>900000</v>
      </c>
      <c r="J9" s="16">
        <v>900000</v>
      </c>
      <c r="K9" s="16">
        <v>900000</v>
      </c>
      <c r="L9" s="16">
        <v>900000</v>
      </c>
      <c r="M9" s="16">
        <v>900000</v>
      </c>
      <c r="N9" s="16">
        <v>900000</v>
      </c>
      <c r="O9" s="14">
        <f t="shared" si="0"/>
        <v>10800000</v>
      </c>
    </row>
    <row r="10" spans="1:37" x14ac:dyDescent="0.4">
      <c r="A10" s="11">
        <v>5429</v>
      </c>
      <c r="B10" s="12" t="s">
        <v>22</v>
      </c>
      <c r="C10" s="15">
        <v>500000</v>
      </c>
      <c r="D10" s="16">
        <v>500000</v>
      </c>
      <c r="E10" s="16">
        <v>500000</v>
      </c>
      <c r="F10" s="16">
        <v>500000</v>
      </c>
      <c r="G10" s="16">
        <v>500000</v>
      </c>
      <c r="H10" s="16">
        <v>500000</v>
      </c>
      <c r="I10" s="16">
        <v>500000</v>
      </c>
      <c r="J10" s="16">
        <v>500000</v>
      </c>
      <c r="K10" s="16">
        <v>500000</v>
      </c>
      <c r="L10" s="16">
        <v>500000</v>
      </c>
      <c r="M10" s="16">
        <v>500000</v>
      </c>
      <c r="N10" s="16">
        <v>500000</v>
      </c>
      <c r="O10" s="14">
        <f t="shared" si="0"/>
        <v>6000000</v>
      </c>
    </row>
    <row r="11" spans="1:37" x14ac:dyDescent="0.4">
      <c r="A11" s="11">
        <v>5442</v>
      </c>
      <c r="B11" s="12" t="s">
        <v>23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>
        <f t="shared" si="0"/>
        <v>0</v>
      </c>
    </row>
    <row r="12" spans="1:37" x14ac:dyDescent="0.4">
      <c r="A12" s="11">
        <v>5452</v>
      </c>
      <c r="B12" s="12" t="s">
        <v>24</v>
      </c>
      <c r="C12" s="15">
        <v>20000</v>
      </c>
      <c r="D12" s="16">
        <v>20000</v>
      </c>
      <c r="E12" s="16">
        <v>20000</v>
      </c>
      <c r="F12" s="16">
        <v>20000</v>
      </c>
      <c r="G12" s="16">
        <v>20000</v>
      </c>
      <c r="H12" s="16">
        <v>20000</v>
      </c>
      <c r="I12" s="16">
        <v>20000</v>
      </c>
      <c r="J12" s="16">
        <v>20000</v>
      </c>
      <c r="K12" s="16">
        <v>20000</v>
      </c>
      <c r="L12" s="16">
        <v>20000</v>
      </c>
      <c r="M12" s="16">
        <v>20000</v>
      </c>
      <c r="N12" s="16">
        <v>20000</v>
      </c>
      <c r="O12" s="14">
        <f t="shared" si="0"/>
        <v>240000</v>
      </c>
    </row>
    <row r="13" spans="1:37" x14ac:dyDescent="0.4">
      <c r="A13" s="11">
        <v>5455</v>
      </c>
      <c r="B13" s="12" t="s">
        <v>25</v>
      </c>
      <c r="C13" s="15">
        <v>50000</v>
      </c>
      <c r="D13" s="16">
        <v>50000</v>
      </c>
      <c r="E13" s="16">
        <v>50000</v>
      </c>
      <c r="F13" s="16">
        <v>50000</v>
      </c>
      <c r="G13" s="16">
        <v>50000</v>
      </c>
      <c r="H13" s="16">
        <v>50000</v>
      </c>
      <c r="I13" s="16">
        <v>50000</v>
      </c>
      <c r="J13" s="16">
        <v>50000</v>
      </c>
      <c r="K13" s="16">
        <v>50000</v>
      </c>
      <c r="L13" s="16">
        <v>50000</v>
      </c>
      <c r="M13" s="16">
        <v>50000</v>
      </c>
      <c r="N13" s="16">
        <v>50000</v>
      </c>
      <c r="O13" s="14">
        <f t="shared" si="0"/>
        <v>600000</v>
      </c>
    </row>
    <row r="14" spans="1:37" x14ac:dyDescent="0.4">
      <c r="A14" s="11">
        <v>5456</v>
      </c>
      <c r="B14" s="12" t="s">
        <v>26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4">
        <f t="shared" si="0"/>
        <v>0</v>
      </c>
    </row>
    <row r="15" spans="1:37" x14ac:dyDescent="0.4">
      <c r="A15" s="11">
        <v>5457</v>
      </c>
      <c r="B15" s="12" t="s">
        <v>27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4">
        <f t="shared" si="0"/>
        <v>0</v>
      </c>
    </row>
    <row r="16" spans="1:37" x14ac:dyDescent="0.4">
      <c r="A16" s="11">
        <v>5458</v>
      </c>
      <c r="B16" s="12" t="s">
        <v>28</v>
      </c>
      <c r="C16" s="15">
        <v>75000</v>
      </c>
      <c r="D16" s="16">
        <v>75000</v>
      </c>
      <c r="E16" s="16">
        <v>75000</v>
      </c>
      <c r="F16" s="16">
        <v>75000</v>
      </c>
      <c r="G16" s="16">
        <v>75000</v>
      </c>
      <c r="H16" s="16">
        <v>75000</v>
      </c>
      <c r="I16" s="16">
        <v>75000</v>
      </c>
      <c r="J16" s="16">
        <v>75000</v>
      </c>
      <c r="K16" s="16">
        <v>75000</v>
      </c>
      <c r="L16" s="16">
        <v>75000</v>
      </c>
      <c r="M16" s="16">
        <v>75000</v>
      </c>
      <c r="N16" s="16">
        <v>75000</v>
      </c>
      <c r="O16" s="14">
        <f t="shared" si="0"/>
        <v>900000</v>
      </c>
    </row>
    <row r="17" spans="1:15" x14ac:dyDescent="0.4">
      <c r="A17" s="11">
        <v>5459</v>
      </c>
      <c r="B17" s="12" t="s">
        <v>29</v>
      </c>
      <c r="C17" s="15">
        <v>50000</v>
      </c>
      <c r="D17" s="16">
        <v>50000</v>
      </c>
      <c r="E17" s="16">
        <v>50000</v>
      </c>
      <c r="F17" s="16">
        <v>50000</v>
      </c>
      <c r="G17" s="16">
        <v>50000</v>
      </c>
      <c r="H17" s="16">
        <v>50000</v>
      </c>
      <c r="I17" s="16">
        <v>50000</v>
      </c>
      <c r="J17" s="16">
        <v>50000</v>
      </c>
      <c r="K17" s="16">
        <v>50000</v>
      </c>
      <c r="L17" s="16">
        <v>50000</v>
      </c>
      <c r="M17" s="16">
        <v>50000</v>
      </c>
      <c r="N17" s="16">
        <v>50000</v>
      </c>
      <c r="O17" s="14">
        <f t="shared" si="0"/>
        <v>600000</v>
      </c>
    </row>
    <row r="18" spans="1:15" x14ac:dyDescent="0.4">
      <c r="A18" s="11">
        <v>5460</v>
      </c>
      <c r="B18" s="12" t="s">
        <v>30</v>
      </c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>
        <f t="shared" si="0"/>
        <v>0</v>
      </c>
    </row>
    <row r="19" spans="1:15" x14ac:dyDescent="0.4">
      <c r="A19" s="11">
        <v>5461</v>
      </c>
      <c r="B19" s="12" t="s">
        <v>31</v>
      </c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>
        <f t="shared" si="0"/>
        <v>0</v>
      </c>
    </row>
    <row r="20" spans="1:15" x14ac:dyDescent="0.4">
      <c r="A20" s="11">
        <v>5479</v>
      </c>
      <c r="B20" s="12" t="s">
        <v>32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4">
        <f t="shared" si="0"/>
        <v>0</v>
      </c>
    </row>
    <row r="21" spans="1:15" x14ac:dyDescent="0.4">
      <c r="A21" s="17">
        <v>5600</v>
      </c>
      <c r="B21" s="4" t="s">
        <v>33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9">
        <f t="shared" si="0"/>
        <v>0</v>
      </c>
    </row>
    <row r="22" spans="1:15" x14ac:dyDescent="0.4">
      <c r="A22" s="25">
        <v>5700</v>
      </c>
      <c r="B22" s="3" t="s">
        <v>34</v>
      </c>
      <c r="C22" s="26">
        <f>SUM(C7:C21)</f>
        <v>9095000</v>
      </c>
      <c r="D22" s="27">
        <f t="shared" ref="D22:N22" si="1">SUM(D7:D21)</f>
        <v>9095000</v>
      </c>
      <c r="E22" s="27">
        <f t="shared" si="1"/>
        <v>9095000</v>
      </c>
      <c r="F22" s="27">
        <f t="shared" si="1"/>
        <v>9095000</v>
      </c>
      <c r="G22" s="27">
        <f t="shared" si="1"/>
        <v>9095000</v>
      </c>
      <c r="H22" s="27">
        <f t="shared" si="1"/>
        <v>9095000</v>
      </c>
      <c r="I22" s="27">
        <f t="shared" si="1"/>
        <v>9095000</v>
      </c>
      <c r="J22" s="27">
        <f t="shared" si="1"/>
        <v>9095000</v>
      </c>
      <c r="K22" s="27">
        <f t="shared" si="1"/>
        <v>9095000</v>
      </c>
      <c r="L22" s="27">
        <f t="shared" si="1"/>
        <v>9095000</v>
      </c>
      <c r="M22" s="27">
        <f t="shared" si="1"/>
        <v>9095000</v>
      </c>
      <c r="N22" s="27">
        <f t="shared" si="1"/>
        <v>9095000</v>
      </c>
      <c r="O22" s="28">
        <f t="shared" si="0"/>
        <v>109140000</v>
      </c>
    </row>
    <row r="23" spans="1:15" x14ac:dyDescent="0.4">
      <c r="A23" s="25">
        <v>6000</v>
      </c>
      <c r="B23" s="3" t="s">
        <v>35</v>
      </c>
      <c r="C23" s="26">
        <f>C6-C22</f>
        <v>5905000</v>
      </c>
      <c r="D23" s="27">
        <f t="shared" ref="D23:N23" si="2">D6-D22</f>
        <v>5905000</v>
      </c>
      <c r="E23" s="27">
        <f t="shared" si="2"/>
        <v>5905000</v>
      </c>
      <c r="F23" s="27">
        <f t="shared" si="2"/>
        <v>5905000</v>
      </c>
      <c r="G23" s="27">
        <f t="shared" si="2"/>
        <v>5905000</v>
      </c>
      <c r="H23" s="27">
        <f t="shared" si="2"/>
        <v>10905000</v>
      </c>
      <c r="I23" s="27">
        <f t="shared" si="2"/>
        <v>5905000</v>
      </c>
      <c r="J23" s="27">
        <f t="shared" si="2"/>
        <v>5905000</v>
      </c>
      <c r="K23" s="27">
        <f t="shared" si="2"/>
        <v>5905000</v>
      </c>
      <c r="L23" s="27">
        <f t="shared" si="2"/>
        <v>905000</v>
      </c>
      <c r="M23" s="27">
        <f t="shared" si="2"/>
        <v>5905000</v>
      </c>
      <c r="N23" s="27">
        <f t="shared" si="2"/>
        <v>15905000</v>
      </c>
      <c r="O23" s="28">
        <f t="shared" si="0"/>
        <v>80860000</v>
      </c>
    </row>
    <row r="24" spans="1:15" x14ac:dyDescent="0.4">
      <c r="A24" s="11">
        <v>6111</v>
      </c>
      <c r="B24" s="12" t="s">
        <v>36</v>
      </c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4">
        <f t="shared" si="0"/>
        <v>0</v>
      </c>
    </row>
    <row r="25" spans="1:15" x14ac:dyDescent="0.4">
      <c r="A25" s="11">
        <v>6112</v>
      </c>
      <c r="B25" s="12" t="s">
        <v>37</v>
      </c>
      <c r="C25" s="15">
        <v>500000</v>
      </c>
      <c r="D25" s="16">
        <v>500000</v>
      </c>
      <c r="E25" s="16">
        <v>500000</v>
      </c>
      <c r="F25" s="16">
        <v>500000</v>
      </c>
      <c r="G25" s="16">
        <v>500000</v>
      </c>
      <c r="H25" s="16">
        <v>500000</v>
      </c>
      <c r="I25" s="16">
        <v>500000</v>
      </c>
      <c r="J25" s="16">
        <v>500000</v>
      </c>
      <c r="K25" s="16">
        <v>500000</v>
      </c>
      <c r="L25" s="16">
        <v>500000</v>
      </c>
      <c r="M25" s="16">
        <v>500000</v>
      </c>
      <c r="N25" s="16">
        <v>500000</v>
      </c>
      <c r="O25" s="14">
        <f t="shared" si="0"/>
        <v>6000000</v>
      </c>
    </row>
    <row r="26" spans="1:15" x14ac:dyDescent="0.4">
      <c r="A26" s="11">
        <v>6114</v>
      </c>
      <c r="B26" s="12" t="s">
        <v>38</v>
      </c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4">
        <f t="shared" si="0"/>
        <v>0</v>
      </c>
    </row>
    <row r="27" spans="1:15" x14ac:dyDescent="0.4">
      <c r="A27" s="11">
        <v>6116</v>
      </c>
      <c r="B27" s="12" t="s">
        <v>39</v>
      </c>
      <c r="C27" s="15">
        <v>70000</v>
      </c>
      <c r="D27" s="16">
        <v>70000</v>
      </c>
      <c r="E27" s="16">
        <v>70000</v>
      </c>
      <c r="F27" s="16">
        <v>70000</v>
      </c>
      <c r="G27" s="16">
        <v>70000</v>
      </c>
      <c r="H27" s="16">
        <v>70000</v>
      </c>
      <c r="I27" s="16">
        <v>70000</v>
      </c>
      <c r="J27" s="16">
        <v>70000</v>
      </c>
      <c r="K27" s="16">
        <v>70000</v>
      </c>
      <c r="L27" s="16">
        <v>70000</v>
      </c>
      <c r="M27" s="16">
        <v>70000</v>
      </c>
      <c r="N27" s="16">
        <v>70000</v>
      </c>
      <c r="O27" s="14">
        <f t="shared" si="0"/>
        <v>840000</v>
      </c>
    </row>
    <row r="28" spans="1:15" x14ac:dyDescent="0.4">
      <c r="A28" s="11">
        <v>6117</v>
      </c>
      <c r="B28" s="12" t="s">
        <v>40</v>
      </c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4">
        <f t="shared" si="0"/>
        <v>0</v>
      </c>
    </row>
    <row r="29" spans="1:15" x14ac:dyDescent="0.4">
      <c r="A29" s="11">
        <v>6122</v>
      </c>
      <c r="B29" s="12" t="s">
        <v>41</v>
      </c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4">
        <f t="shared" si="0"/>
        <v>0</v>
      </c>
    </row>
    <row r="30" spans="1:15" x14ac:dyDescent="0.4">
      <c r="A30" s="11">
        <v>6211</v>
      </c>
      <c r="B30" s="12" t="s">
        <v>42</v>
      </c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4">
        <f t="shared" si="0"/>
        <v>0</v>
      </c>
    </row>
    <row r="31" spans="1:15" x14ac:dyDescent="0.4">
      <c r="A31" s="11">
        <v>6212</v>
      </c>
      <c r="B31" s="12" t="s">
        <v>43</v>
      </c>
      <c r="C31" s="15">
        <v>5000</v>
      </c>
      <c r="D31" s="16">
        <v>5000</v>
      </c>
      <c r="E31" s="16">
        <v>5000</v>
      </c>
      <c r="F31" s="16">
        <v>5000</v>
      </c>
      <c r="G31" s="16">
        <v>5000</v>
      </c>
      <c r="H31" s="16">
        <v>5000</v>
      </c>
      <c r="I31" s="16">
        <v>5000</v>
      </c>
      <c r="J31" s="16">
        <v>5000</v>
      </c>
      <c r="K31" s="16">
        <v>5000</v>
      </c>
      <c r="L31" s="16">
        <v>5000</v>
      </c>
      <c r="M31" s="16">
        <v>5000</v>
      </c>
      <c r="N31" s="16">
        <v>5000</v>
      </c>
      <c r="O31" s="14">
        <f t="shared" si="0"/>
        <v>60000</v>
      </c>
    </row>
    <row r="32" spans="1:15" x14ac:dyDescent="0.4">
      <c r="A32" s="11">
        <v>6213</v>
      </c>
      <c r="B32" s="12" t="s">
        <v>44</v>
      </c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4">
        <f t="shared" si="0"/>
        <v>0</v>
      </c>
    </row>
    <row r="33" spans="1:15" x14ac:dyDescent="0.4">
      <c r="A33" s="11">
        <v>6215</v>
      </c>
      <c r="B33" s="12" t="s">
        <v>45</v>
      </c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4">
        <f t="shared" si="0"/>
        <v>0</v>
      </c>
    </row>
    <row r="34" spans="1:15" x14ac:dyDescent="0.4">
      <c r="A34" s="11">
        <v>6216</v>
      </c>
      <c r="B34" s="12" t="s">
        <v>46</v>
      </c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4">
        <f t="shared" si="0"/>
        <v>0</v>
      </c>
    </row>
    <row r="35" spans="1:15" x14ac:dyDescent="0.4">
      <c r="A35" s="11">
        <v>6217</v>
      </c>
      <c r="B35" s="12" t="s">
        <v>47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4">
        <f t="shared" si="0"/>
        <v>0</v>
      </c>
    </row>
    <row r="36" spans="1:15" x14ac:dyDescent="0.4">
      <c r="A36" s="11">
        <v>6218</v>
      </c>
      <c r="B36" s="12" t="s">
        <v>48</v>
      </c>
      <c r="C36" s="15">
        <v>300000</v>
      </c>
      <c r="D36" s="16">
        <v>300000</v>
      </c>
      <c r="E36" s="16">
        <v>300000</v>
      </c>
      <c r="F36" s="16">
        <v>300000</v>
      </c>
      <c r="G36" s="16">
        <v>300000</v>
      </c>
      <c r="H36" s="16">
        <v>300000</v>
      </c>
      <c r="I36" s="16">
        <v>300000</v>
      </c>
      <c r="J36" s="16">
        <v>300000</v>
      </c>
      <c r="K36" s="16">
        <v>300000</v>
      </c>
      <c r="L36" s="16">
        <v>300000</v>
      </c>
      <c r="M36" s="16">
        <v>300000</v>
      </c>
      <c r="N36" s="16">
        <v>300000</v>
      </c>
      <c r="O36" s="14">
        <f t="shared" si="0"/>
        <v>3600000</v>
      </c>
    </row>
    <row r="37" spans="1:15" x14ac:dyDescent="0.4">
      <c r="A37" s="11">
        <v>6219</v>
      </c>
      <c r="B37" s="12" t="s">
        <v>49</v>
      </c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4">
        <f t="shared" si="0"/>
        <v>0</v>
      </c>
    </row>
    <row r="38" spans="1:15" x14ac:dyDescent="0.4">
      <c r="A38" s="11">
        <v>6221</v>
      </c>
      <c r="B38" s="12" t="s">
        <v>50</v>
      </c>
      <c r="C38" s="15">
        <v>3000</v>
      </c>
      <c r="D38" s="16">
        <v>3000</v>
      </c>
      <c r="E38" s="16">
        <v>3000</v>
      </c>
      <c r="F38" s="16">
        <v>3000</v>
      </c>
      <c r="G38" s="16">
        <v>3000</v>
      </c>
      <c r="H38" s="16">
        <v>3000</v>
      </c>
      <c r="I38" s="16">
        <v>3000</v>
      </c>
      <c r="J38" s="16">
        <v>3000</v>
      </c>
      <c r="K38" s="16">
        <v>3000</v>
      </c>
      <c r="L38" s="16">
        <v>3000</v>
      </c>
      <c r="M38" s="16">
        <v>3000</v>
      </c>
      <c r="N38" s="16">
        <v>3000</v>
      </c>
      <c r="O38" s="14">
        <f t="shared" si="0"/>
        <v>36000</v>
      </c>
    </row>
    <row r="39" spans="1:15" x14ac:dyDescent="0.4">
      <c r="A39" s="11">
        <v>6222</v>
      </c>
      <c r="B39" s="12" t="s">
        <v>51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4">
        <f t="shared" si="0"/>
        <v>0</v>
      </c>
    </row>
    <row r="40" spans="1:15" x14ac:dyDescent="0.4">
      <c r="A40" s="11">
        <v>6223</v>
      </c>
      <c r="B40" s="12" t="s">
        <v>52</v>
      </c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4">
        <f t="shared" si="0"/>
        <v>0</v>
      </c>
    </row>
    <row r="41" spans="1:15" x14ac:dyDescent="0.4">
      <c r="A41" s="11">
        <v>6224</v>
      </c>
      <c r="B41" s="12" t="s">
        <v>53</v>
      </c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4">
        <f t="shared" si="0"/>
        <v>0</v>
      </c>
    </row>
    <row r="42" spans="1:15" x14ac:dyDescent="0.4">
      <c r="A42" s="11">
        <v>6225</v>
      </c>
      <c r="B42" s="12" t="s">
        <v>54</v>
      </c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4">
        <f t="shared" si="0"/>
        <v>0</v>
      </c>
    </row>
    <row r="43" spans="1:15" x14ac:dyDescent="0.4">
      <c r="A43" s="11">
        <v>6226</v>
      </c>
      <c r="B43" s="12" t="s">
        <v>55</v>
      </c>
      <c r="C43" s="15">
        <v>5000</v>
      </c>
      <c r="D43" s="16">
        <v>5000</v>
      </c>
      <c r="E43" s="16">
        <v>5000</v>
      </c>
      <c r="F43" s="16">
        <v>5000</v>
      </c>
      <c r="G43" s="16">
        <v>5000</v>
      </c>
      <c r="H43" s="16">
        <v>5000</v>
      </c>
      <c r="I43" s="16">
        <v>5000</v>
      </c>
      <c r="J43" s="16">
        <v>5000</v>
      </c>
      <c r="K43" s="16">
        <v>5000</v>
      </c>
      <c r="L43" s="16">
        <v>5000</v>
      </c>
      <c r="M43" s="16">
        <v>5000</v>
      </c>
      <c r="N43" s="16">
        <v>5000</v>
      </c>
      <c r="O43" s="14">
        <f t="shared" si="0"/>
        <v>60000</v>
      </c>
    </row>
    <row r="44" spans="1:15" x14ac:dyDescent="0.4">
      <c r="A44" s="11">
        <v>6227</v>
      </c>
      <c r="B44" s="12" t="s">
        <v>56</v>
      </c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4">
        <f t="shared" si="0"/>
        <v>0</v>
      </c>
    </row>
    <row r="45" spans="1:15" x14ac:dyDescent="0.4">
      <c r="A45" s="11">
        <v>6228</v>
      </c>
      <c r="B45" s="12" t="s">
        <v>57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4">
        <f t="shared" si="0"/>
        <v>0</v>
      </c>
    </row>
    <row r="46" spans="1:15" x14ac:dyDescent="0.4">
      <c r="A46" s="11">
        <v>6229</v>
      </c>
      <c r="B46" s="12" t="s">
        <v>58</v>
      </c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4">
        <f t="shared" si="0"/>
        <v>0</v>
      </c>
    </row>
    <row r="47" spans="1:15" x14ac:dyDescent="0.4">
      <c r="A47" s="11">
        <v>6230</v>
      </c>
      <c r="B47" s="12" t="s">
        <v>59</v>
      </c>
      <c r="C47" s="15"/>
      <c r="D47" s="16"/>
      <c r="E47" s="16"/>
      <c r="F47" s="16"/>
      <c r="G47" s="16">
        <v>60000</v>
      </c>
      <c r="H47" s="16">
        <v>20000</v>
      </c>
      <c r="I47" s="16">
        <v>60000</v>
      </c>
      <c r="J47" s="16"/>
      <c r="K47" s="16"/>
      <c r="L47" s="16"/>
      <c r="M47" s="16"/>
      <c r="N47" s="16">
        <v>60000</v>
      </c>
      <c r="O47" s="14">
        <f t="shared" si="0"/>
        <v>200000</v>
      </c>
    </row>
    <row r="48" spans="1:15" x14ac:dyDescent="0.4">
      <c r="A48" s="11">
        <v>6231</v>
      </c>
      <c r="B48" s="12" t="s">
        <v>60</v>
      </c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4">
        <f t="shared" si="0"/>
        <v>0</v>
      </c>
    </row>
    <row r="49" spans="1:15" x14ac:dyDescent="0.4">
      <c r="A49" s="11">
        <v>6233</v>
      </c>
      <c r="B49" s="12" t="s">
        <v>61</v>
      </c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4">
        <f t="shared" si="0"/>
        <v>0</v>
      </c>
    </row>
    <row r="50" spans="1:15" x14ac:dyDescent="0.4">
      <c r="A50" s="11">
        <v>6234</v>
      </c>
      <c r="B50" s="12" t="s">
        <v>62</v>
      </c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4">
        <f t="shared" si="0"/>
        <v>0</v>
      </c>
    </row>
    <row r="51" spans="1:15" x14ac:dyDescent="0.4">
      <c r="A51" s="11">
        <v>6235</v>
      </c>
      <c r="B51" s="12" t="s">
        <v>63</v>
      </c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4">
        <f t="shared" si="0"/>
        <v>0</v>
      </c>
    </row>
    <row r="52" spans="1:15" x14ac:dyDescent="0.4">
      <c r="A52" s="11">
        <v>6236</v>
      </c>
      <c r="B52" s="12" t="s">
        <v>64</v>
      </c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4">
        <f t="shared" si="0"/>
        <v>0</v>
      </c>
    </row>
    <row r="53" spans="1:15" x14ac:dyDescent="0.4">
      <c r="A53" s="17">
        <v>6249</v>
      </c>
      <c r="B53" s="12" t="s">
        <v>65</v>
      </c>
      <c r="C53" s="23">
        <v>10000</v>
      </c>
      <c r="D53" s="24">
        <v>10000</v>
      </c>
      <c r="E53" s="24">
        <v>10000</v>
      </c>
      <c r="F53" s="24">
        <v>10000</v>
      </c>
      <c r="G53" s="24">
        <v>10000</v>
      </c>
      <c r="H53" s="24">
        <v>10000</v>
      </c>
      <c r="I53" s="24">
        <v>10000</v>
      </c>
      <c r="J53" s="24">
        <v>10000</v>
      </c>
      <c r="K53" s="24">
        <v>10000</v>
      </c>
      <c r="L53" s="24">
        <v>10000</v>
      </c>
      <c r="M53" s="24">
        <v>10000</v>
      </c>
      <c r="N53" s="24">
        <v>10000</v>
      </c>
      <c r="O53" s="19">
        <f t="shared" si="0"/>
        <v>120000</v>
      </c>
    </row>
    <row r="54" spans="1:15" x14ac:dyDescent="0.4">
      <c r="A54" s="25">
        <v>7000</v>
      </c>
      <c r="B54" s="3" t="s">
        <v>66</v>
      </c>
      <c r="C54" s="26">
        <f>C23-SUM(C24:C53)</f>
        <v>5012000</v>
      </c>
      <c r="D54" s="27">
        <f t="shared" ref="D54:N54" si="3">D23-SUM(D24:D53)</f>
        <v>5012000</v>
      </c>
      <c r="E54" s="27">
        <f t="shared" si="3"/>
        <v>5012000</v>
      </c>
      <c r="F54" s="27">
        <f t="shared" si="3"/>
        <v>5012000</v>
      </c>
      <c r="G54" s="27">
        <f t="shared" si="3"/>
        <v>4952000</v>
      </c>
      <c r="H54" s="27">
        <f t="shared" si="3"/>
        <v>9992000</v>
      </c>
      <c r="I54" s="27">
        <f t="shared" si="3"/>
        <v>4952000</v>
      </c>
      <c r="J54" s="27">
        <f t="shared" si="3"/>
        <v>5012000</v>
      </c>
      <c r="K54" s="27">
        <f t="shared" si="3"/>
        <v>5012000</v>
      </c>
      <c r="L54" s="27">
        <f t="shared" si="3"/>
        <v>12000</v>
      </c>
      <c r="M54" s="27">
        <f t="shared" si="3"/>
        <v>5012000</v>
      </c>
      <c r="N54" s="27">
        <f t="shared" si="3"/>
        <v>14952000</v>
      </c>
      <c r="O54" s="28">
        <f t="shared" si="0"/>
        <v>69944000</v>
      </c>
    </row>
    <row r="55" spans="1:15" x14ac:dyDescent="0.4">
      <c r="A55" s="11">
        <v>7111</v>
      </c>
      <c r="B55" s="12" t="s">
        <v>67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4">
        <f t="shared" si="0"/>
        <v>0</v>
      </c>
    </row>
    <row r="56" spans="1:15" x14ac:dyDescent="0.4">
      <c r="A56" s="11">
        <v>7119</v>
      </c>
      <c r="B56" s="12" t="s">
        <v>68</v>
      </c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4">
        <f t="shared" si="0"/>
        <v>0</v>
      </c>
    </row>
    <row r="57" spans="1:15" x14ac:dyDescent="0.4">
      <c r="A57" s="11">
        <v>7211</v>
      </c>
      <c r="B57" s="12" t="s">
        <v>69</v>
      </c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4">
        <f t="shared" si="0"/>
        <v>0</v>
      </c>
    </row>
    <row r="58" spans="1:15" x14ac:dyDescent="0.4">
      <c r="A58" s="17">
        <v>7219</v>
      </c>
      <c r="B58" s="4" t="s">
        <v>70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19">
        <f t="shared" si="0"/>
        <v>0</v>
      </c>
    </row>
    <row r="59" spans="1:15" x14ac:dyDescent="0.4">
      <c r="A59" s="25">
        <v>8000</v>
      </c>
      <c r="B59" s="3" t="s">
        <v>71</v>
      </c>
      <c r="C59" s="26">
        <f>C54+C55+C56+-C57-C58</f>
        <v>5012000</v>
      </c>
      <c r="D59" s="27">
        <f t="shared" ref="D59:N59" si="4">D54+D55+D56+-D57-D58</f>
        <v>5012000</v>
      </c>
      <c r="E59" s="27">
        <f t="shared" si="4"/>
        <v>5012000</v>
      </c>
      <c r="F59" s="27">
        <f t="shared" si="4"/>
        <v>5012000</v>
      </c>
      <c r="G59" s="27">
        <f t="shared" si="4"/>
        <v>4952000</v>
      </c>
      <c r="H59" s="27">
        <f t="shared" si="4"/>
        <v>9992000</v>
      </c>
      <c r="I59" s="27">
        <f t="shared" si="4"/>
        <v>4952000</v>
      </c>
      <c r="J59" s="27">
        <f t="shared" si="4"/>
        <v>5012000</v>
      </c>
      <c r="K59" s="27">
        <f t="shared" si="4"/>
        <v>5012000</v>
      </c>
      <c r="L59" s="27">
        <f t="shared" si="4"/>
        <v>12000</v>
      </c>
      <c r="M59" s="27">
        <f t="shared" si="4"/>
        <v>5012000</v>
      </c>
      <c r="N59" s="27">
        <f t="shared" si="4"/>
        <v>14952000</v>
      </c>
      <c r="O59" s="28">
        <f t="shared" si="0"/>
        <v>69944000</v>
      </c>
    </row>
  </sheetData>
  <phoneticPr fontId="3"/>
  <pageMargins left="0.7" right="0.7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zoomScale="84" zoomScaleNormal="84" workbookViewId="0">
      <pane xSplit="2" ySplit="5" topLeftCell="C21" activePane="bottomRight" state="frozen"/>
      <selection pane="topRight" activeCell="D1" sqref="D1"/>
      <selection pane="bottomLeft" activeCell="A6" sqref="A6"/>
      <selection pane="bottomRight" activeCell="H28" sqref="H28"/>
    </sheetView>
  </sheetViews>
  <sheetFormatPr defaultRowHeight="18.75" x14ac:dyDescent="0.4"/>
  <cols>
    <col min="1" max="1" width="9" style="1"/>
    <col min="2" max="2" width="23.75" style="1" customWidth="1"/>
    <col min="3" max="14" width="13.375" style="1" customWidth="1"/>
    <col min="15" max="15" width="12.875" style="2" customWidth="1"/>
    <col min="16" max="16384" width="9" style="1"/>
  </cols>
  <sheetData>
    <row r="1" spans="1:37" x14ac:dyDescent="0.4">
      <c r="A1" s="5"/>
      <c r="B1" s="6"/>
      <c r="C1" s="7">
        <v>42826</v>
      </c>
      <c r="D1" s="8">
        <v>42856</v>
      </c>
      <c r="E1" s="8">
        <v>42887</v>
      </c>
      <c r="F1" s="8">
        <v>42917</v>
      </c>
      <c r="G1" s="8">
        <v>42948</v>
      </c>
      <c r="H1" s="8">
        <v>42979</v>
      </c>
      <c r="I1" s="8">
        <v>43009</v>
      </c>
      <c r="J1" s="8">
        <v>43040</v>
      </c>
      <c r="K1" s="8">
        <v>43070</v>
      </c>
      <c r="L1" s="8">
        <v>43101</v>
      </c>
      <c r="M1" s="8">
        <v>43132</v>
      </c>
      <c r="N1" s="9">
        <v>43160</v>
      </c>
      <c r="O1" s="10" t="s">
        <v>0</v>
      </c>
    </row>
    <row r="2" spans="1:37" x14ac:dyDescent="0.4">
      <c r="A2" s="11" t="s">
        <v>1</v>
      </c>
      <c r="B2" s="12" t="s">
        <v>2</v>
      </c>
      <c r="C2" s="11">
        <v>23</v>
      </c>
      <c r="D2" s="13">
        <v>21</v>
      </c>
      <c r="E2" s="13">
        <v>21</v>
      </c>
      <c r="F2" s="13">
        <v>21</v>
      </c>
      <c r="G2" s="13">
        <v>24</v>
      </c>
      <c r="H2" s="13">
        <v>24</v>
      </c>
      <c r="I2" s="13">
        <v>26</v>
      </c>
      <c r="J2" s="13">
        <v>26</v>
      </c>
      <c r="K2" s="13">
        <v>26</v>
      </c>
      <c r="L2" s="13">
        <v>28</v>
      </c>
      <c r="M2" s="13">
        <v>28</v>
      </c>
      <c r="N2" s="13">
        <v>28</v>
      </c>
      <c r="O2" s="14"/>
    </row>
    <row r="3" spans="1:37" x14ac:dyDescent="0.4">
      <c r="A3" s="11"/>
      <c r="B3" s="12" t="s">
        <v>3</v>
      </c>
      <c r="C3" s="15">
        <v>4</v>
      </c>
      <c r="D3" s="16">
        <v>4</v>
      </c>
      <c r="E3" s="16">
        <v>4</v>
      </c>
      <c r="F3" s="16">
        <v>4</v>
      </c>
      <c r="G3" s="16">
        <v>4</v>
      </c>
      <c r="H3" s="16">
        <v>4</v>
      </c>
      <c r="I3" s="16">
        <v>4</v>
      </c>
      <c r="J3" s="16">
        <v>4</v>
      </c>
      <c r="K3" s="16">
        <v>4</v>
      </c>
      <c r="L3" s="16">
        <v>4</v>
      </c>
      <c r="M3" s="16">
        <v>4</v>
      </c>
      <c r="N3" s="16">
        <v>4</v>
      </c>
      <c r="O3" s="14"/>
    </row>
    <row r="4" spans="1:37" x14ac:dyDescent="0.4">
      <c r="A4" s="17"/>
      <c r="B4" s="4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AK4" s="1">
        <v>0</v>
      </c>
    </row>
    <row r="5" spans="1:37" x14ac:dyDescent="0.4">
      <c r="A5" s="11" t="s">
        <v>4</v>
      </c>
      <c r="B5" s="12" t="s">
        <v>5</v>
      </c>
      <c r="C5" s="20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1" t="s">
        <v>16</v>
      </c>
      <c r="N5" s="21" t="s">
        <v>17</v>
      </c>
      <c r="O5" s="22" t="s">
        <v>0</v>
      </c>
    </row>
    <row r="6" spans="1:37" x14ac:dyDescent="0.4">
      <c r="A6" s="17">
        <v>4111</v>
      </c>
      <c r="B6" s="4" t="s">
        <v>18</v>
      </c>
      <c r="C6" s="23">
        <v>30000000</v>
      </c>
      <c r="D6" s="24">
        <v>30000000</v>
      </c>
      <c r="E6" s="24">
        <v>20000000</v>
      </c>
      <c r="F6" s="24">
        <v>30000000</v>
      </c>
      <c r="G6" s="24">
        <v>15000000</v>
      </c>
      <c r="H6" s="24">
        <v>30000000</v>
      </c>
      <c r="I6" s="24">
        <v>15000000</v>
      </c>
      <c r="J6" s="24">
        <v>20000000</v>
      </c>
      <c r="K6" s="24">
        <v>20000000</v>
      </c>
      <c r="L6" s="24">
        <v>20000000</v>
      </c>
      <c r="M6" s="24">
        <v>25000000</v>
      </c>
      <c r="N6" s="24">
        <v>30000000</v>
      </c>
      <c r="O6" s="19">
        <f>SUM(C6:N6)</f>
        <v>285000000</v>
      </c>
    </row>
    <row r="7" spans="1:37" x14ac:dyDescent="0.4">
      <c r="A7" s="11">
        <v>5421</v>
      </c>
      <c r="B7" s="12" t="s">
        <v>19</v>
      </c>
      <c r="C7" s="15">
        <v>12500000</v>
      </c>
      <c r="D7" s="16">
        <v>12500000</v>
      </c>
      <c r="E7" s="16">
        <v>12500000</v>
      </c>
      <c r="F7" s="16">
        <v>12500000</v>
      </c>
      <c r="G7" s="16">
        <v>12500000</v>
      </c>
      <c r="H7" s="16">
        <v>12500000</v>
      </c>
      <c r="I7" s="16">
        <v>12500000</v>
      </c>
      <c r="J7" s="16">
        <v>12500000</v>
      </c>
      <c r="K7" s="16">
        <v>12500000</v>
      </c>
      <c r="L7" s="16">
        <v>12500000</v>
      </c>
      <c r="M7" s="16">
        <v>12500000</v>
      </c>
      <c r="N7" s="16">
        <v>12500000</v>
      </c>
      <c r="O7" s="14">
        <f t="shared" ref="O7:O59" si="0">SUM(C7:N7)</f>
        <v>150000000</v>
      </c>
    </row>
    <row r="8" spans="1:37" x14ac:dyDescent="0.4">
      <c r="A8" s="11">
        <v>5423</v>
      </c>
      <c r="B8" s="12" t="s">
        <v>20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4">
        <f t="shared" si="0"/>
        <v>0</v>
      </c>
    </row>
    <row r="9" spans="1:37" x14ac:dyDescent="0.4">
      <c r="A9" s="11">
        <v>5425</v>
      </c>
      <c r="B9" s="12" t="s">
        <v>72</v>
      </c>
      <c r="C9" s="15">
        <v>1500000</v>
      </c>
      <c r="D9" s="16">
        <v>1500000</v>
      </c>
      <c r="E9" s="16">
        <v>1500000</v>
      </c>
      <c r="F9" s="16">
        <v>1500000</v>
      </c>
      <c r="G9" s="16">
        <v>1500000</v>
      </c>
      <c r="H9" s="16">
        <v>1500000</v>
      </c>
      <c r="I9" s="16">
        <v>1500000</v>
      </c>
      <c r="J9" s="16">
        <v>1500000</v>
      </c>
      <c r="K9" s="16">
        <v>1500000</v>
      </c>
      <c r="L9" s="16">
        <v>1500000</v>
      </c>
      <c r="M9" s="16">
        <v>1500000</v>
      </c>
      <c r="N9" s="16">
        <v>1500000</v>
      </c>
      <c r="O9" s="14">
        <f t="shared" si="0"/>
        <v>18000000</v>
      </c>
    </row>
    <row r="10" spans="1:37" x14ac:dyDescent="0.4">
      <c r="A10" s="11">
        <v>5429</v>
      </c>
      <c r="B10" s="12" t="s">
        <v>22</v>
      </c>
      <c r="C10" s="15">
        <v>500000</v>
      </c>
      <c r="D10" s="16">
        <v>500000</v>
      </c>
      <c r="E10" s="16">
        <v>1000000</v>
      </c>
      <c r="F10" s="16">
        <v>500000</v>
      </c>
      <c r="G10" s="16">
        <v>500000</v>
      </c>
      <c r="H10" s="16">
        <v>500000</v>
      </c>
      <c r="I10" s="16">
        <v>1000000</v>
      </c>
      <c r="J10" s="16">
        <v>500000</v>
      </c>
      <c r="K10" s="16">
        <v>500000</v>
      </c>
      <c r="L10" s="16">
        <v>500000</v>
      </c>
      <c r="M10" s="16">
        <v>500000</v>
      </c>
      <c r="N10" s="16">
        <v>500000</v>
      </c>
      <c r="O10" s="14">
        <f t="shared" si="0"/>
        <v>7000000</v>
      </c>
    </row>
    <row r="11" spans="1:37" x14ac:dyDescent="0.4">
      <c r="A11" s="11">
        <v>5442</v>
      </c>
      <c r="B11" s="12" t="s">
        <v>23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>
        <f t="shared" si="0"/>
        <v>0</v>
      </c>
    </row>
    <row r="12" spans="1:37" x14ac:dyDescent="0.4">
      <c r="A12" s="11">
        <v>5452</v>
      </c>
      <c r="B12" s="12" t="s">
        <v>24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4">
        <f t="shared" si="0"/>
        <v>0</v>
      </c>
    </row>
    <row r="13" spans="1:37" x14ac:dyDescent="0.4">
      <c r="A13" s="11">
        <v>5455</v>
      </c>
      <c r="B13" s="12" t="s">
        <v>25</v>
      </c>
      <c r="C13" s="15">
        <v>500000</v>
      </c>
      <c r="D13" s="16">
        <v>500000</v>
      </c>
      <c r="E13" s="16">
        <v>700000</v>
      </c>
      <c r="F13" s="16">
        <v>500000</v>
      </c>
      <c r="G13" s="16">
        <v>500000</v>
      </c>
      <c r="H13" s="16">
        <v>500000</v>
      </c>
      <c r="I13" s="16">
        <v>500000</v>
      </c>
      <c r="J13" s="16">
        <v>500000</v>
      </c>
      <c r="K13" s="16">
        <v>500000</v>
      </c>
      <c r="L13" s="16">
        <v>500000</v>
      </c>
      <c r="M13" s="16">
        <v>500000</v>
      </c>
      <c r="N13" s="16">
        <v>500000</v>
      </c>
      <c r="O13" s="14">
        <f t="shared" si="0"/>
        <v>6200000</v>
      </c>
    </row>
    <row r="14" spans="1:37" x14ac:dyDescent="0.4">
      <c r="A14" s="11">
        <v>5456</v>
      </c>
      <c r="B14" s="12" t="s">
        <v>26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4">
        <f t="shared" si="0"/>
        <v>0</v>
      </c>
    </row>
    <row r="15" spans="1:37" x14ac:dyDescent="0.4">
      <c r="A15" s="11">
        <v>5457</v>
      </c>
      <c r="B15" s="12" t="s">
        <v>27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4">
        <f t="shared" si="0"/>
        <v>0</v>
      </c>
    </row>
    <row r="16" spans="1:37" x14ac:dyDescent="0.4">
      <c r="A16" s="11">
        <v>5458</v>
      </c>
      <c r="B16" s="12" t="s">
        <v>28</v>
      </c>
      <c r="C16" s="15">
        <v>50000</v>
      </c>
      <c r="D16" s="16">
        <v>50000</v>
      </c>
      <c r="E16" s="16">
        <v>50000</v>
      </c>
      <c r="F16" s="16">
        <v>50000</v>
      </c>
      <c r="G16" s="16">
        <v>50000</v>
      </c>
      <c r="H16" s="16">
        <v>50000</v>
      </c>
      <c r="I16" s="16">
        <v>50000</v>
      </c>
      <c r="J16" s="16">
        <v>50000</v>
      </c>
      <c r="K16" s="16">
        <v>50000</v>
      </c>
      <c r="L16" s="16">
        <v>50000</v>
      </c>
      <c r="M16" s="16">
        <v>50000</v>
      </c>
      <c r="N16" s="16">
        <v>50000</v>
      </c>
      <c r="O16" s="14">
        <f t="shared" si="0"/>
        <v>600000</v>
      </c>
    </row>
    <row r="17" spans="1:15" x14ac:dyDescent="0.4">
      <c r="A17" s="11">
        <v>5459</v>
      </c>
      <c r="B17" s="12" t="s">
        <v>29</v>
      </c>
      <c r="C17" s="15">
        <v>100000</v>
      </c>
      <c r="D17" s="16">
        <v>100000</v>
      </c>
      <c r="E17" s="16">
        <v>100000</v>
      </c>
      <c r="F17" s="16">
        <v>100000</v>
      </c>
      <c r="G17" s="16">
        <v>100000</v>
      </c>
      <c r="H17" s="16">
        <v>100000</v>
      </c>
      <c r="I17" s="16">
        <v>100000</v>
      </c>
      <c r="J17" s="16">
        <v>100000</v>
      </c>
      <c r="K17" s="16">
        <v>100000</v>
      </c>
      <c r="L17" s="16">
        <v>100000</v>
      </c>
      <c r="M17" s="16">
        <v>100000</v>
      </c>
      <c r="N17" s="16">
        <v>100000</v>
      </c>
      <c r="O17" s="14">
        <f t="shared" si="0"/>
        <v>1200000</v>
      </c>
    </row>
    <row r="18" spans="1:15" x14ac:dyDescent="0.4">
      <c r="A18" s="11">
        <v>5460</v>
      </c>
      <c r="B18" s="12" t="s">
        <v>30</v>
      </c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>
        <f t="shared" si="0"/>
        <v>0</v>
      </c>
    </row>
    <row r="19" spans="1:15" x14ac:dyDescent="0.4">
      <c r="A19" s="11">
        <v>5461</v>
      </c>
      <c r="B19" s="12" t="s">
        <v>31</v>
      </c>
      <c r="C19" s="15">
        <v>20000</v>
      </c>
      <c r="D19" s="16">
        <v>20000</v>
      </c>
      <c r="E19" s="16">
        <v>20000</v>
      </c>
      <c r="F19" s="16">
        <v>20000</v>
      </c>
      <c r="G19" s="16">
        <v>20000</v>
      </c>
      <c r="H19" s="16">
        <v>20000</v>
      </c>
      <c r="I19" s="16">
        <v>20000</v>
      </c>
      <c r="J19" s="16">
        <v>20000</v>
      </c>
      <c r="K19" s="16">
        <v>20000</v>
      </c>
      <c r="L19" s="16">
        <v>20000</v>
      </c>
      <c r="M19" s="16">
        <v>20000</v>
      </c>
      <c r="N19" s="16">
        <v>20000</v>
      </c>
      <c r="O19" s="14">
        <f t="shared" si="0"/>
        <v>240000</v>
      </c>
    </row>
    <row r="20" spans="1:15" x14ac:dyDescent="0.4">
      <c r="A20" s="11">
        <v>5479</v>
      </c>
      <c r="B20" s="12" t="s">
        <v>32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4">
        <f t="shared" si="0"/>
        <v>0</v>
      </c>
    </row>
    <row r="21" spans="1:15" x14ac:dyDescent="0.4">
      <c r="A21" s="17">
        <v>5600</v>
      </c>
      <c r="B21" s="4" t="s">
        <v>33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9">
        <f t="shared" si="0"/>
        <v>0</v>
      </c>
    </row>
    <row r="22" spans="1:15" x14ac:dyDescent="0.4">
      <c r="A22" s="25">
        <v>5700</v>
      </c>
      <c r="B22" s="3" t="s">
        <v>34</v>
      </c>
      <c r="C22" s="26">
        <f>SUM(C7:C21)</f>
        <v>15170000</v>
      </c>
      <c r="D22" s="27">
        <f t="shared" ref="D22:N22" si="1">SUM(D7:D21)</f>
        <v>15170000</v>
      </c>
      <c r="E22" s="27">
        <f t="shared" si="1"/>
        <v>15870000</v>
      </c>
      <c r="F22" s="27">
        <f t="shared" si="1"/>
        <v>15170000</v>
      </c>
      <c r="G22" s="27">
        <f t="shared" si="1"/>
        <v>15170000</v>
      </c>
      <c r="H22" s="27">
        <f t="shared" si="1"/>
        <v>15170000</v>
      </c>
      <c r="I22" s="27">
        <f t="shared" si="1"/>
        <v>15670000</v>
      </c>
      <c r="J22" s="27">
        <f t="shared" si="1"/>
        <v>15170000</v>
      </c>
      <c r="K22" s="27">
        <f t="shared" si="1"/>
        <v>15170000</v>
      </c>
      <c r="L22" s="27">
        <f t="shared" si="1"/>
        <v>15170000</v>
      </c>
      <c r="M22" s="27">
        <f t="shared" si="1"/>
        <v>15170000</v>
      </c>
      <c r="N22" s="27">
        <f t="shared" si="1"/>
        <v>15170000</v>
      </c>
      <c r="O22" s="28">
        <f t="shared" si="0"/>
        <v>183240000</v>
      </c>
    </row>
    <row r="23" spans="1:15" x14ac:dyDescent="0.4">
      <c r="A23" s="25">
        <v>6000</v>
      </c>
      <c r="B23" s="3" t="s">
        <v>35</v>
      </c>
      <c r="C23" s="26">
        <f>C6-C22</f>
        <v>14830000</v>
      </c>
      <c r="D23" s="27">
        <f t="shared" ref="D23:N23" si="2">D6-D22</f>
        <v>14830000</v>
      </c>
      <c r="E23" s="27">
        <f t="shared" si="2"/>
        <v>4130000</v>
      </c>
      <c r="F23" s="27">
        <f t="shared" si="2"/>
        <v>14830000</v>
      </c>
      <c r="G23" s="27">
        <f t="shared" si="2"/>
        <v>-170000</v>
      </c>
      <c r="H23" s="27">
        <f t="shared" si="2"/>
        <v>14830000</v>
      </c>
      <c r="I23" s="27">
        <f t="shared" si="2"/>
        <v>-670000</v>
      </c>
      <c r="J23" s="27">
        <f t="shared" si="2"/>
        <v>4830000</v>
      </c>
      <c r="K23" s="27">
        <f t="shared" si="2"/>
        <v>4830000</v>
      </c>
      <c r="L23" s="27">
        <f t="shared" si="2"/>
        <v>4830000</v>
      </c>
      <c r="M23" s="27">
        <f t="shared" si="2"/>
        <v>9830000</v>
      </c>
      <c r="N23" s="27">
        <f t="shared" si="2"/>
        <v>14830000</v>
      </c>
      <c r="O23" s="28">
        <f t="shared" si="0"/>
        <v>101760000</v>
      </c>
    </row>
    <row r="24" spans="1:15" x14ac:dyDescent="0.4">
      <c r="A24" s="11">
        <v>6111</v>
      </c>
      <c r="B24" s="12" t="s">
        <v>36</v>
      </c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4">
        <f t="shared" si="0"/>
        <v>0</v>
      </c>
    </row>
    <row r="25" spans="1:15" x14ac:dyDescent="0.4">
      <c r="A25" s="11">
        <v>6112</v>
      </c>
      <c r="B25" s="12" t="s">
        <v>37</v>
      </c>
      <c r="C25" s="15">
        <v>1000000</v>
      </c>
      <c r="D25" s="16">
        <v>1000000</v>
      </c>
      <c r="E25" s="16">
        <v>1000000</v>
      </c>
      <c r="F25" s="16">
        <v>1000000</v>
      </c>
      <c r="G25" s="16">
        <v>1000000</v>
      </c>
      <c r="H25" s="16">
        <v>1000000</v>
      </c>
      <c r="I25" s="16">
        <v>1000000</v>
      </c>
      <c r="J25" s="16">
        <v>1000000</v>
      </c>
      <c r="K25" s="16">
        <v>1000000</v>
      </c>
      <c r="L25" s="16">
        <v>1000000</v>
      </c>
      <c r="M25" s="16">
        <v>1000000</v>
      </c>
      <c r="N25" s="16">
        <v>1000000</v>
      </c>
      <c r="O25" s="14">
        <f t="shared" si="0"/>
        <v>12000000</v>
      </c>
    </row>
    <row r="26" spans="1:15" x14ac:dyDescent="0.4">
      <c r="A26" s="11">
        <v>6114</v>
      </c>
      <c r="B26" s="12" t="s">
        <v>38</v>
      </c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4">
        <f t="shared" si="0"/>
        <v>0</v>
      </c>
    </row>
    <row r="27" spans="1:15" x14ac:dyDescent="0.4">
      <c r="A27" s="11">
        <v>6116</v>
      </c>
      <c r="B27" s="12" t="s">
        <v>39</v>
      </c>
      <c r="C27" s="15">
        <v>140000</v>
      </c>
      <c r="D27" s="16">
        <v>140000</v>
      </c>
      <c r="E27" s="16">
        <v>140000</v>
      </c>
      <c r="F27" s="16">
        <v>140000</v>
      </c>
      <c r="G27" s="16">
        <v>140000</v>
      </c>
      <c r="H27" s="16">
        <v>140000</v>
      </c>
      <c r="I27" s="16">
        <v>140000</v>
      </c>
      <c r="J27" s="16">
        <v>140000</v>
      </c>
      <c r="K27" s="16">
        <v>140000</v>
      </c>
      <c r="L27" s="16">
        <v>140000</v>
      </c>
      <c r="M27" s="16">
        <v>140000</v>
      </c>
      <c r="N27" s="16">
        <v>140000</v>
      </c>
      <c r="O27" s="14">
        <f t="shared" si="0"/>
        <v>1680000</v>
      </c>
    </row>
    <row r="28" spans="1:15" x14ac:dyDescent="0.4">
      <c r="A28" s="11">
        <v>6117</v>
      </c>
      <c r="B28" s="12" t="s">
        <v>40</v>
      </c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4">
        <f t="shared" si="0"/>
        <v>0</v>
      </c>
    </row>
    <row r="29" spans="1:15" x14ac:dyDescent="0.4">
      <c r="A29" s="11">
        <v>6122</v>
      </c>
      <c r="B29" s="12" t="s">
        <v>41</v>
      </c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4">
        <f t="shared" si="0"/>
        <v>0</v>
      </c>
    </row>
    <row r="30" spans="1:15" x14ac:dyDescent="0.4">
      <c r="A30" s="11">
        <v>6211</v>
      </c>
      <c r="B30" s="12" t="s">
        <v>42</v>
      </c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4">
        <f t="shared" si="0"/>
        <v>0</v>
      </c>
    </row>
    <row r="31" spans="1:15" x14ac:dyDescent="0.4">
      <c r="A31" s="11">
        <v>6212</v>
      </c>
      <c r="B31" s="12" t="s">
        <v>43</v>
      </c>
      <c r="C31" s="15">
        <v>100000</v>
      </c>
      <c r="D31" s="16">
        <v>100000</v>
      </c>
      <c r="E31" s="16">
        <v>100000</v>
      </c>
      <c r="F31" s="16">
        <v>100000</v>
      </c>
      <c r="G31" s="16">
        <v>100000</v>
      </c>
      <c r="H31" s="16">
        <v>100000</v>
      </c>
      <c r="I31" s="16">
        <v>100000</v>
      </c>
      <c r="J31" s="16">
        <v>100000</v>
      </c>
      <c r="K31" s="16">
        <v>100000</v>
      </c>
      <c r="L31" s="16">
        <v>100000</v>
      </c>
      <c r="M31" s="16">
        <v>100000</v>
      </c>
      <c r="N31" s="16">
        <v>100000</v>
      </c>
      <c r="O31" s="14">
        <f t="shared" si="0"/>
        <v>1200000</v>
      </c>
    </row>
    <row r="32" spans="1:15" x14ac:dyDescent="0.4">
      <c r="A32" s="11">
        <v>6213</v>
      </c>
      <c r="B32" s="12" t="s">
        <v>44</v>
      </c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4">
        <f t="shared" si="0"/>
        <v>0</v>
      </c>
    </row>
    <row r="33" spans="1:15" x14ac:dyDescent="0.4">
      <c r="A33" s="11">
        <v>6215</v>
      </c>
      <c r="B33" s="12" t="s">
        <v>45</v>
      </c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4">
        <f t="shared" si="0"/>
        <v>0</v>
      </c>
    </row>
    <row r="34" spans="1:15" x14ac:dyDescent="0.4">
      <c r="A34" s="11">
        <v>6216</v>
      </c>
      <c r="B34" s="12" t="s">
        <v>46</v>
      </c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4">
        <f t="shared" si="0"/>
        <v>0</v>
      </c>
    </row>
    <row r="35" spans="1:15" x14ac:dyDescent="0.4">
      <c r="A35" s="11">
        <v>6217</v>
      </c>
      <c r="B35" s="12" t="s">
        <v>47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4">
        <f t="shared" si="0"/>
        <v>0</v>
      </c>
    </row>
    <row r="36" spans="1:15" x14ac:dyDescent="0.4">
      <c r="A36" s="11">
        <v>6218</v>
      </c>
      <c r="B36" s="12" t="s">
        <v>48</v>
      </c>
      <c r="C36" s="15">
        <v>600000</v>
      </c>
      <c r="D36" s="16">
        <v>600000</v>
      </c>
      <c r="E36" s="16">
        <v>600000</v>
      </c>
      <c r="F36" s="16">
        <v>600000</v>
      </c>
      <c r="G36" s="16">
        <v>600000</v>
      </c>
      <c r="H36" s="16">
        <v>600000</v>
      </c>
      <c r="I36" s="16">
        <v>600000</v>
      </c>
      <c r="J36" s="16">
        <v>600000</v>
      </c>
      <c r="K36" s="16">
        <v>600000</v>
      </c>
      <c r="L36" s="16">
        <v>600000</v>
      </c>
      <c r="M36" s="16">
        <v>600000</v>
      </c>
      <c r="N36" s="16">
        <v>600000</v>
      </c>
      <c r="O36" s="14">
        <f t="shared" si="0"/>
        <v>7200000</v>
      </c>
    </row>
    <row r="37" spans="1:15" x14ac:dyDescent="0.4">
      <c r="A37" s="11">
        <v>6219</v>
      </c>
      <c r="B37" s="12" t="s">
        <v>49</v>
      </c>
      <c r="C37" s="15">
        <v>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4">
        <f t="shared" si="0"/>
        <v>0</v>
      </c>
    </row>
    <row r="38" spans="1:15" x14ac:dyDescent="0.4">
      <c r="A38" s="11">
        <v>6221</v>
      </c>
      <c r="B38" s="12" t="s">
        <v>50</v>
      </c>
      <c r="C38" s="15">
        <v>100000</v>
      </c>
      <c r="D38" s="16">
        <v>100000</v>
      </c>
      <c r="E38" s="16">
        <v>100000</v>
      </c>
      <c r="F38" s="16">
        <v>100000</v>
      </c>
      <c r="G38" s="16">
        <v>100000</v>
      </c>
      <c r="H38" s="16">
        <v>100000</v>
      </c>
      <c r="I38" s="16">
        <v>100000</v>
      </c>
      <c r="J38" s="16">
        <v>100000</v>
      </c>
      <c r="K38" s="16">
        <v>100000</v>
      </c>
      <c r="L38" s="16">
        <v>100000</v>
      </c>
      <c r="M38" s="16">
        <v>100000</v>
      </c>
      <c r="N38" s="16">
        <v>100000</v>
      </c>
      <c r="O38" s="14">
        <f t="shared" si="0"/>
        <v>1200000</v>
      </c>
    </row>
    <row r="39" spans="1:15" x14ac:dyDescent="0.4">
      <c r="A39" s="11">
        <v>6222</v>
      </c>
      <c r="B39" s="12" t="s">
        <v>51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4">
        <f t="shared" si="0"/>
        <v>0</v>
      </c>
    </row>
    <row r="40" spans="1:15" x14ac:dyDescent="0.4">
      <c r="A40" s="11">
        <v>6223</v>
      </c>
      <c r="B40" s="12" t="s">
        <v>52</v>
      </c>
      <c r="C40" s="15">
        <v>50000</v>
      </c>
      <c r="D40" s="16">
        <v>50000</v>
      </c>
      <c r="E40" s="16">
        <v>50000</v>
      </c>
      <c r="F40" s="16">
        <v>50000</v>
      </c>
      <c r="G40" s="16">
        <v>50000</v>
      </c>
      <c r="H40" s="16">
        <v>50000</v>
      </c>
      <c r="I40" s="16">
        <v>50000</v>
      </c>
      <c r="J40" s="16">
        <v>50000</v>
      </c>
      <c r="K40" s="16">
        <v>50000</v>
      </c>
      <c r="L40" s="16">
        <v>50000</v>
      </c>
      <c r="M40" s="16">
        <v>50000</v>
      </c>
      <c r="N40" s="16">
        <v>50000</v>
      </c>
      <c r="O40" s="14">
        <f t="shared" si="0"/>
        <v>600000</v>
      </c>
    </row>
    <row r="41" spans="1:15" x14ac:dyDescent="0.4">
      <c r="A41" s="11">
        <v>6224</v>
      </c>
      <c r="B41" s="12" t="s">
        <v>53</v>
      </c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4">
        <f t="shared" si="0"/>
        <v>0</v>
      </c>
    </row>
    <row r="42" spans="1:15" x14ac:dyDescent="0.4">
      <c r="A42" s="11">
        <v>6225</v>
      </c>
      <c r="B42" s="12" t="s">
        <v>54</v>
      </c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4">
        <f t="shared" si="0"/>
        <v>0</v>
      </c>
    </row>
    <row r="43" spans="1:15" x14ac:dyDescent="0.4">
      <c r="A43" s="11">
        <v>6226</v>
      </c>
      <c r="B43" s="12" t="s">
        <v>55</v>
      </c>
      <c r="C43" s="15">
        <v>5000</v>
      </c>
      <c r="D43" s="16">
        <v>5000</v>
      </c>
      <c r="E43" s="16">
        <v>5000</v>
      </c>
      <c r="F43" s="16">
        <v>5000</v>
      </c>
      <c r="G43" s="16">
        <v>5000</v>
      </c>
      <c r="H43" s="16">
        <v>5000</v>
      </c>
      <c r="I43" s="16">
        <v>5000</v>
      </c>
      <c r="J43" s="16">
        <v>5000</v>
      </c>
      <c r="K43" s="16">
        <v>5000</v>
      </c>
      <c r="L43" s="16">
        <v>5000</v>
      </c>
      <c r="M43" s="16">
        <v>5000</v>
      </c>
      <c r="N43" s="16">
        <v>5000</v>
      </c>
      <c r="O43" s="14">
        <f t="shared" si="0"/>
        <v>60000</v>
      </c>
    </row>
    <row r="44" spans="1:15" x14ac:dyDescent="0.4">
      <c r="A44" s="11">
        <v>6227</v>
      </c>
      <c r="B44" s="12" t="s">
        <v>56</v>
      </c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4">
        <f t="shared" si="0"/>
        <v>0</v>
      </c>
    </row>
    <row r="45" spans="1:15" x14ac:dyDescent="0.4">
      <c r="A45" s="11">
        <v>6228</v>
      </c>
      <c r="B45" s="12" t="s">
        <v>57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4">
        <f t="shared" si="0"/>
        <v>0</v>
      </c>
    </row>
    <row r="46" spans="1:15" x14ac:dyDescent="0.4">
      <c r="A46" s="11">
        <v>6229</v>
      </c>
      <c r="B46" s="12" t="s">
        <v>58</v>
      </c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4">
        <f t="shared" si="0"/>
        <v>0</v>
      </c>
    </row>
    <row r="47" spans="1:15" x14ac:dyDescent="0.4">
      <c r="A47" s="11">
        <v>6230</v>
      </c>
      <c r="B47" s="12" t="s">
        <v>59</v>
      </c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4">
        <f t="shared" si="0"/>
        <v>0</v>
      </c>
    </row>
    <row r="48" spans="1:15" x14ac:dyDescent="0.4">
      <c r="A48" s="11">
        <v>6231</v>
      </c>
      <c r="B48" s="12" t="s">
        <v>60</v>
      </c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4">
        <f t="shared" si="0"/>
        <v>0</v>
      </c>
    </row>
    <row r="49" spans="1:15" x14ac:dyDescent="0.4">
      <c r="A49" s="11">
        <v>6233</v>
      </c>
      <c r="B49" s="12" t="s">
        <v>61</v>
      </c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4">
        <f t="shared" si="0"/>
        <v>0</v>
      </c>
    </row>
    <row r="50" spans="1:15" x14ac:dyDescent="0.4">
      <c r="A50" s="11">
        <v>6234</v>
      </c>
      <c r="B50" s="12" t="s">
        <v>62</v>
      </c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4">
        <f t="shared" si="0"/>
        <v>0</v>
      </c>
    </row>
    <row r="51" spans="1:15" x14ac:dyDescent="0.4">
      <c r="A51" s="11">
        <v>6235</v>
      </c>
      <c r="B51" s="12" t="s">
        <v>63</v>
      </c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4">
        <f t="shared" si="0"/>
        <v>0</v>
      </c>
    </row>
    <row r="52" spans="1:15" x14ac:dyDescent="0.4">
      <c r="A52" s="11">
        <v>6236</v>
      </c>
      <c r="B52" s="12" t="s">
        <v>64</v>
      </c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4">
        <f t="shared" si="0"/>
        <v>0</v>
      </c>
    </row>
    <row r="53" spans="1:15" x14ac:dyDescent="0.4">
      <c r="A53" s="17">
        <v>6249</v>
      </c>
      <c r="B53" s="12" t="s">
        <v>65</v>
      </c>
      <c r="C53" s="23">
        <v>10000</v>
      </c>
      <c r="D53" s="24">
        <v>10000</v>
      </c>
      <c r="E53" s="24">
        <v>10000</v>
      </c>
      <c r="F53" s="24">
        <v>10000</v>
      </c>
      <c r="G53" s="24">
        <v>10000</v>
      </c>
      <c r="H53" s="24">
        <v>10000</v>
      </c>
      <c r="I53" s="24">
        <v>10000</v>
      </c>
      <c r="J53" s="24">
        <v>10000</v>
      </c>
      <c r="K53" s="24">
        <v>10000</v>
      </c>
      <c r="L53" s="24">
        <v>10000</v>
      </c>
      <c r="M53" s="24">
        <v>10000</v>
      </c>
      <c r="N53" s="24">
        <v>10000</v>
      </c>
      <c r="O53" s="19">
        <f t="shared" si="0"/>
        <v>120000</v>
      </c>
    </row>
    <row r="54" spans="1:15" x14ac:dyDescent="0.4">
      <c r="A54" s="25">
        <v>7000</v>
      </c>
      <c r="B54" s="3" t="s">
        <v>66</v>
      </c>
      <c r="C54" s="26">
        <f>C23-SUM(C24:C53)</f>
        <v>12825000</v>
      </c>
      <c r="D54" s="27">
        <f t="shared" ref="D54:N54" si="3">D23-SUM(D24:D53)</f>
        <v>12825000</v>
      </c>
      <c r="E54" s="27">
        <f t="shared" si="3"/>
        <v>2125000</v>
      </c>
      <c r="F54" s="27">
        <f t="shared" si="3"/>
        <v>12825000</v>
      </c>
      <c r="G54" s="27">
        <f t="shared" si="3"/>
        <v>-2175000</v>
      </c>
      <c r="H54" s="27">
        <f t="shared" si="3"/>
        <v>12825000</v>
      </c>
      <c r="I54" s="27">
        <f t="shared" si="3"/>
        <v>-2675000</v>
      </c>
      <c r="J54" s="27">
        <f t="shared" si="3"/>
        <v>2825000</v>
      </c>
      <c r="K54" s="27">
        <f t="shared" si="3"/>
        <v>2825000</v>
      </c>
      <c r="L54" s="27">
        <f t="shared" si="3"/>
        <v>2825000</v>
      </c>
      <c r="M54" s="27">
        <f t="shared" si="3"/>
        <v>7825000</v>
      </c>
      <c r="N54" s="27">
        <f t="shared" si="3"/>
        <v>12825000</v>
      </c>
      <c r="O54" s="28">
        <f t="shared" si="0"/>
        <v>77700000</v>
      </c>
    </row>
    <row r="55" spans="1:15" x14ac:dyDescent="0.4">
      <c r="A55" s="11">
        <v>7111</v>
      </c>
      <c r="B55" s="12" t="s">
        <v>67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4">
        <f t="shared" si="0"/>
        <v>0</v>
      </c>
    </row>
    <row r="56" spans="1:15" x14ac:dyDescent="0.4">
      <c r="A56" s="11">
        <v>7119</v>
      </c>
      <c r="B56" s="12" t="s">
        <v>68</v>
      </c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4">
        <f t="shared" si="0"/>
        <v>0</v>
      </c>
    </row>
    <row r="57" spans="1:15" x14ac:dyDescent="0.4">
      <c r="A57" s="11">
        <v>7211</v>
      </c>
      <c r="B57" s="12" t="s">
        <v>69</v>
      </c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4">
        <f t="shared" si="0"/>
        <v>0</v>
      </c>
    </row>
    <row r="58" spans="1:15" x14ac:dyDescent="0.4">
      <c r="A58" s="17">
        <v>7219</v>
      </c>
      <c r="B58" s="4" t="s">
        <v>70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19">
        <f t="shared" si="0"/>
        <v>0</v>
      </c>
    </row>
    <row r="59" spans="1:15" x14ac:dyDescent="0.4">
      <c r="A59" s="25">
        <v>8000</v>
      </c>
      <c r="B59" s="3" t="s">
        <v>71</v>
      </c>
      <c r="C59" s="26">
        <f>C54+C55+C56+-C57-C58</f>
        <v>12825000</v>
      </c>
      <c r="D59" s="27">
        <f t="shared" ref="D59:N59" si="4">D54+D55+D56+-D57-D58</f>
        <v>12825000</v>
      </c>
      <c r="E59" s="27">
        <f t="shared" si="4"/>
        <v>2125000</v>
      </c>
      <c r="F59" s="27">
        <f t="shared" si="4"/>
        <v>12825000</v>
      </c>
      <c r="G59" s="27">
        <f t="shared" si="4"/>
        <v>-2175000</v>
      </c>
      <c r="H59" s="27">
        <f t="shared" si="4"/>
        <v>12825000</v>
      </c>
      <c r="I59" s="27">
        <f t="shared" si="4"/>
        <v>-2675000</v>
      </c>
      <c r="J59" s="27">
        <f t="shared" si="4"/>
        <v>2825000</v>
      </c>
      <c r="K59" s="27">
        <f t="shared" si="4"/>
        <v>2825000</v>
      </c>
      <c r="L59" s="27">
        <f t="shared" si="4"/>
        <v>2825000</v>
      </c>
      <c r="M59" s="27">
        <f t="shared" si="4"/>
        <v>7825000</v>
      </c>
      <c r="N59" s="27">
        <f t="shared" si="4"/>
        <v>12825000</v>
      </c>
      <c r="O59" s="28">
        <f t="shared" si="0"/>
        <v>77700000</v>
      </c>
    </row>
  </sheetData>
  <phoneticPr fontId="3"/>
  <pageMargins left="0.7" right="0.7" top="0.75" bottom="0.75" header="0.3" footer="0.3"/>
  <pageSetup paperSize="8" scale="65" orientation="landscape" r:id="rId1"/>
  <ignoredErrors>
    <ignoredError sqref="C22:E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zoomScale="84" zoomScaleNormal="84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defaultRowHeight="18.75" x14ac:dyDescent="0.4"/>
  <cols>
    <col min="1" max="1" width="9" style="1"/>
    <col min="2" max="2" width="23.75" style="1" customWidth="1"/>
    <col min="3" max="14" width="13.375" style="1" customWidth="1"/>
    <col min="15" max="15" width="12.875" style="2" customWidth="1"/>
    <col min="16" max="16384" width="9" style="1"/>
  </cols>
  <sheetData>
    <row r="1" spans="1:37" x14ac:dyDescent="0.4">
      <c r="A1" s="5"/>
      <c r="B1" s="6"/>
      <c r="C1" s="7">
        <v>42826</v>
      </c>
      <c r="D1" s="8">
        <v>42856</v>
      </c>
      <c r="E1" s="8">
        <v>42887</v>
      </c>
      <c r="F1" s="8">
        <v>42917</v>
      </c>
      <c r="G1" s="8">
        <v>42948</v>
      </c>
      <c r="H1" s="8">
        <v>42979</v>
      </c>
      <c r="I1" s="8">
        <v>43009</v>
      </c>
      <c r="J1" s="8">
        <v>43040</v>
      </c>
      <c r="K1" s="8">
        <v>43070</v>
      </c>
      <c r="L1" s="8">
        <v>43101</v>
      </c>
      <c r="M1" s="8">
        <v>43132</v>
      </c>
      <c r="N1" s="9">
        <v>43160</v>
      </c>
      <c r="O1" s="10" t="s">
        <v>0</v>
      </c>
    </row>
    <row r="2" spans="1:37" x14ac:dyDescent="0.4">
      <c r="A2" s="11" t="s">
        <v>1</v>
      </c>
      <c r="B2" s="12" t="s">
        <v>2</v>
      </c>
      <c r="C2" s="11">
        <v>5</v>
      </c>
      <c r="D2" s="13">
        <v>5</v>
      </c>
      <c r="E2" s="13">
        <v>5</v>
      </c>
      <c r="F2" s="13">
        <v>5</v>
      </c>
      <c r="G2" s="13">
        <v>5</v>
      </c>
      <c r="H2" s="13">
        <v>5</v>
      </c>
      <c r="I2" s="13">
        <v>5</v>
      </c>
      <c r="J2" s="13">
        <v>5</v>
      </c>
      <c r="K2" s="13">
        <v>5</v>
      </c>
      <c r="L2" s="13">
        <v>5</v>
      </c>
      <c r="M2" s="13">
        <v>5</v>
      </c>
      <c r="N2" s="13">
        <v>5</v>
      </c>
      <c r="O2" s="14"/>
    </row>
    <row r="3" spans="1:37" x14ac:dyDescent="0.4">
      <c r="A3" s="11"/>
      <c r="B3" s="12" t="s">
        <v>3</v>
      </c>
      <c r="C3" s="15">
        <v>1</v>
      </c>
      <c r="D3" s="16">
        <v>1</v>
      </c>
      <c r="E3" s="16">
        <v>1</v>
      </c>
      <c r="F3" s="16">
        <v>1</v>
      </c>
      <c r="G3" s="16">
        <v>1</v>
      </c>
      <c r="H3" s="16">
        <v>1</v>
      </c>
      <c r="I3" s="16">
        <v>1</v>
      </c>
      <c r="J3" s="16">
        <v>1</v>
      </c>
      <c r="K3" s="16">
        <v>1</v>
      </c>
      <c r="L3" s="16">
        <v>1</v>
      </c>
      <c r="M3" s="16">
        <v>1</v>
      </c>
      <c r="N3" s="16">
        <v>1</v>
      </c>
      <c r="O3" s="14"/>
    </row>
    <row r="4" spans="1:37" x14ac:dyDescent="0.4">
      <c r="A4" s="17"/>
      <c r="B4" s="4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AK4" s="1">
        <v>0</v>
      </c>
    </row>
    <row r="5" spans="1:37" x14ac:dyDescent="0.4">
      <c r="A5" s="11" t="s">
        <v>4</v>
      </c>
      <c r="B5" s="12" t="s">
        <v>5</v>
      </c>
      <c r="C5" s="20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1" t="s">
        <v>16</v>
      </c>
      <c r="N5" s="21" t="s">
        <v>17</v>
      </c>
      <c r="O5" s="22" t="s">
        <v>0</v>
      </c>
    </row>
    <row r="6" spans="1:37" x14ac:dyDescent="0.4">
      <c r="A6" s="17">
        <v>4111</v>
      </c>
      <c r="B6" s="4" t="s">
        <v>18</v>
      </c>
      <c r="C6" s="23">
        <v>7500000</v>
      </c>
      <c r="D6" s="24">
        <v>8000000</v>
      </c>
      <c r="E6" s="24">
        <v>6000000</v>
      </c>
      <c r="F6" s="24">
        <v>7000000</v>
      </c>
      <c r="G6" s="24">
        <v>7500000</v>
      </c>
      <c r="H6" s="24">
        <v>7000000</v>
      </c>
      <c r="I6" s="24">
        <v>8000000</v>
      </c>
      <c r="J6" s="24">
        <v>7500000</v>
      </c>
      <c r="K6" s="24">
        <v>6000000</v>
      </c>
      <c r="L6" s="24">
        <v>7500000</v>
      </c>
      <c r="M6" s="24">
        <v>8000000</v>
      </c>
      <c r="N6" s="24">
        <v>8000000</v>
      </c>
      <c r="O6" s="19">
        <f>SUM(C6:N6)</f>
        <v>88000000</v>
      </c>
    </row>
    <row r="7" spans="1:37" x14ac:dyDescent="0.4">
      <c r="A7" s="11">
        <v>5421</v>
      </c>
      <c r="B7" s="12" t="s">
        <v>19</v>
      </c>
      <c r="C7" s="15">
        <v>2500000</v>
      </c>
      <c r="D7" s="16">
        <v>2500000</v>
      </c>
      <c r="E7" s="16">
        <v>2500000</v>
      </c>
      <c r="F7" s="16">
        <v>2500000</v>
      </c>
      <c r="G7" s="16">
        <v>2500000</v>
      </c>
      <c r="H7" s="16">
        <v>2500000</v>
      </c>
      <c r="I7" s="16">
        <v>2500000</v>
      </c>
      <c r="J7" s="16">
        <v>2500000</v>
      </c>
      <c r="K7" s="16">
        <v>2500000</v>
      </c>
      <c r="L7" s="16">
        <v>2500000</v>
      </c>
      <c r="M7" s="16">
        <v>2500000</v>
      </c>
      <c r="N7" s="16">
        <v>2500000</v>
      </c>
      <c r="O7" s="14">
        <f t="shared" ref="O7:O59" si="0">SUM(C7:N7)</f>
        <v>30000000</v>
      </c>
    </row>
    <row r="8" spans="1:37" x14ac:dyDescent="0.4">
      <c r="A8" s="11">
        <v>5423</v>
      </c>
      <c r="B8" s="12" t="s">
        <v>20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4">
        <f t="shared" si="0"/>
        <v>0</v>
      </c>
    </row>
    <row r="9" spans="1:37" x14ac:dyDescent="0.4">
      <c r="A9" s="11">
        <v>5425</v>
      </c>
      <c r="B9" s="12" t="s">
        <v>73</v>
      </c>
      <c r="C9" s="15">
        <v>300000</v>
      </c>
      <c r="D9" s="16">
        <v>300000</v>
      </c>
      <c r="E9" s="16">
        <v>300000</v>
      </c>
      <c r="F9" s="16">
        <v>300000</v>
      </c>
      <c r="G9" s="16">
        <v>300000</v>
      </c>
      <c r="H9" s="16">
        <v>300000</v>
      </c>
      <c r="I9" s="16">
        <v>300000</v>
      </c>
      <c r="J9" s="16">
        <v>300000</v>
      </c>
      <c r="K9" s="16">
        <v>300000</v>
      </c>
      <c r="L9" s="16">
        <v>300000</v>
      </c>
      <c r="M9" s="16">
        <v>300000</v>
      </c>
      <c r="N9" s="16">
        <v>300000</v>
      </c>
      <c r="O9" s="14">
        <f t="shared" si="0"/>
        <v>3600000</v>
      </c>
    </row>
    <row r="10" spans="1:37" x14ac:dyDescent="0.4">
      <c r="A10" s="11">
        <v>5429</v>
      </c>
      <c r="B10" s="12" t="s">
        <v>22</v>
      </c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4">
        <f t="shared" si="0"/>
        <v>0</v>
      </c>
    </row>
    <row r="11" spans="1:37" x14ac:dyDescent="0.4">
      <c r="A11" s="11">
        <v>5442</v>
      </c>
      <c r="B11" s="12" t="s">
        <v>23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>
        <f t="shared" si="0"/>
        <v>0</v>
      </c>
    </row>
    <row r="12" spans="1:37" x14ac:dyDescent="0.4">
      <c r="A12" s="11">
        <v>5452</v>
      </c>
      <c r="B12" s="12" t="s">
        <v>24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4">
        <f t="shared" si="0"/>
        <v>0</v>
      </c>
    </row>
    <row r="13" spans="1:37" x14ac:dyDescent="0.4">
      <c r="A13" s="11">
        <v>5455</v>
      </c>
      <c r="B13" s="12" t="s">
        <v>25</v>
      </c>
      <c r="C13" s="15">
        <v>20000</v>
      </c>
      <c r="D13" s="16">
        <v>20000</v>
      </c>
      <c r="E13" s="16">
        <v>20000</v>
      </c>
      <c r="F13" s="16">
        <v>20000</v>
      </c>
      <c r="G13" s="16">
        <v>20000</v>
      </c>
      <c r="H13" s="16">
        <v>20000</v>
      </c>
      <c r="I13" s="16">
        <v>20000</v>
      </c>
      <c r="J13" s="16">
        <v>20000</v>
      </c>
      <c r="K13" s="16">
        <v>20000</v>
      </c>
      <c r="L13" s="16">
        <v>20000</v>
      </c>
      <c r="M13" s="16">
        <v>20000</v>
      </c>
      <c r="N13" s="16">
        <v>20000</v>
      </c>
      <c r="O13" s="14">
        <f t="shared" si="0"/>
        <v>240000</v>
      </c>
    </row>
    <row r="14" spans="1:37" x14ac:dyDescent="0.4">
      <c r="A14" s="11">
        <v>5456</v>
      </c>
      <c r="B14" s="12" t="s">
        <v>26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4">
        <f t="shared" si="0"/>
        <v>0</v>
      </c>
    </row>
    <row r="15" spans="1:37" x14ac:dyDescent="0.4">
      <c r="A15" s="11">
        <v>5457</v>
      </c>
      <c r="B15" s="12" t="s">
        <v>27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4">
        <f t="shared" si="0"/>
        <v>0</v>
      </c>
    </row>
    <row r="16" spans="1:37" x14ac:dyDescent="0.4">
      <c r="A16" s="11">
        <v>5458</v>
      </c>
      <c r="B16" s="12" t="s">
        <v>28</v>
      </c>
      <c r="C16" s="15">
        <v>40000</v>
      </c>
      <c r="D16" s="16">
        <v>40000</v>
      </c>
      <c r="E16" s="16">
        <v>40000</v>
      </c>
      <c r="F16" s="16">
        <v>40000</v>
      </c>
      <c r="G16" s="16">
        <v>40000</v>
      </c>
      <c r="H16" s="16">
        <v>40000</v>
      </c>
      <c r="I16" s="16">
        <v>40000</v>
      </c>
      <c r="J16" s="16">
        <v>40000</v>
      </c>
      <c r="K16" s="16">
        <v>40000</v>
      </c>
      <c r="L16" s="16">
        <v>40000</v>
      </c>
      <c r="M16" s="16">
        <v>40000</v>
      </c>
      <c r="N16" s="16">
        <v>40000</v>
      </c>
      <c r="O16" s="14">
        <f t="shared" si="0"/>
        <v>480000</v>
      </c>
    </row>
    <row r="17" spans="1:15" x14ac:dyDescent="0.4">
      <c r="A17" s="11">
        <v>5459</v>
      </c>
      <c r="B17" s="12" t="s">
        <v>29</v>
      </c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4">
        <f t="shared" si="0"/>
        <v>0</v>
      </c>
    </row>
    <row r="18" spans="1:15" x14ac:dyDescent="0.4">
      <c r="A18" s="11">
        <v>5460</v>
      </c>
      <c r="B18" s="12" t="s">
        <v>30</v>
      </c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>
        <f t="shared" si="0"/>
        <v>0</v>
      </c>
    </row>
    <row r="19" spans="1:15" x14ac:dyDescent="0.4">
      <c r="A19" s="11">
        <v>5461</v>
      </c>
      <c r="B19" s="12" t="s">
        <v>31</v>
      </c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>
        <f t="shared" si="0"/>
        <v>0</v>
      </c>
    </row>
    <row r="20" spans="1:15" x14ac:dyDescent="0.4">
      <c r="A20" s="11">
        <v>5479</v>
      </c>
      <c r="B20" s="12" t="s">
        <v>32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4">
        <f t="shared" si="0"/>
        <v>0</v>
      </c>
    </row>
    <row r="21" spans="1:15" x14ac:dyDescent="0.4">
      <c r="A21" s="17">
        <v>5600</v>
      </c>
      <c r="B21" s="4" t="s">
        <v>33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9">
        <f t="shared" si="0"/>
        <v>0</v>
      </c>
    </row>
    <row r="22" spans="1:15" x14ac:dyDescent="0.4">
      <c r="A22" s="25">
        <v>5700</v>
      </c>
      <c r="B22" s="3" t="s">
        <v>34</v>
      </c>
      <c r="C22" s="26">
        <f>SUM(C7:C21)</f>
        <v>2860000</v>
      </c>
      <c r="D22" s="27">
        <f t="shared" ref="D22:N22" si="1">SUM(D7:D21)</f>
        <v>2860000</v>
      </c>
      <c r="E22" s="27">
        <f t="shared" si="1"/>
        <v>2860000</v>
      </c>
      <c r="F22" s="27">
        <f t="shared" si="1"/>
        <v>2860000</v>
      </c>
      <c r="G22" s="27">
        <f t="shared" si="1"/>
        <v>2860000</v>
      </c>
      <c r="H22" s="27">
        <f t="shared" si="1"/>
        <v>2860000</v>
      </c>
      <c r="I22" s="27">
        <f t="shared" si="1"/>
        <v>2860000</v>
      </c>
      <c r="J22" s="27">
        <f t="shared" si="1"/>
        <v>2860000</v>
      </c>
      <c r="K22" s="27">
        <f t="shared" si="1"/>
        <v>2860000</v>
      </c>
      <c r="L22" s="27">
        <f t="shared" si="1"/>
        <v>2860000</v>
      </c>
      <c r="M22" s="27">
        <f t="shared" si="1"/>
        <v>2860000</v>
      </c>
      <c r="N22" s="27">
        <f t="shared" si="1"/>
        <v>2860000</v>
      </c>
      <c r="O22" s="28">
        <f t="shared" si="0"/>
        <v>34320000</v>
      </c>
    </row>
    <row r="23" spans="1:15" x14ac:dyDescent="0.4">
      <c r="A23" s="25">
        <v>6000</v>
      </c>
      <c r="B23" s="3" t="s">
        <v>35</v>
      </c>
      <c r="C23" s="26">
        <f>C6-C22</f>
        <v>4640000</v>
      </c>
      <c r="D23" s="27">
        <f t="shared" ref="D23:N23" si="2">D6-D22</f>
        <v>5140000</v>
      </c>
      <c r="E23" s="27">
        <f t="shared" si="2"/>
        <v>3140000</v>
      </c>
      <c r="F23" s="27">
        <f t="shared" si="2"/>
        <v>4140000</v>
      </c>
      <c r="G23" s="27">
        <f t="shared" si="2"/>
        <v>4640000</v>
      </c>
      <c r="H23" s="27">
        <f t="shared" si="2"/>
        <v>4140000</v>
      </c>
      <c r="I23" s="27">
        <f t="shared" si="2"/>
        <v>5140000</v>
      </c>
      <c r="J23" s="27">
        <f t="shared" si="2"/>
        <v>4640000</v>
      </c>
      <c r="K23" s="27">
        <f t="shared" si="2"/>
        <v>3140000</v>
      </c>
      <c r="L23" s="27">
        <f t="shared" si="2"/>
        <v>4640000</v>
      </c>
      <c r="M23" s="27">
        <f t="shared" si="2"/>
        <v>5140000</v>
      </c>
      <c r="N23" s="27">
        <f t="shared" si="2"/>
        <v>5140000</v>
      </c>
      <c r="O23" s="28">
        <f t="shared" si="0"/>
        <v>53680000</v>
      </c>
    </row>
    <row r="24" spans="1:15" x14ac:dyDescent="0.4">
      <c r="A24" s="11">
        <v>6111</v>
      </c>
      <c r="B24" s="12" t="s">
        <v>36</v>
      </c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4">
        <f t="shared" si="0"/>
        <v>0</v>
      </c>
    </row>
    <row r="25" spans="1:15" x14ac:dyDescent="0.4">
      <c r="A25" s="11">
        <v>6112</v>
      </c>
      <c r="B25" s="12" t="s">
        <v>37</v>
      </c>
      <c r="C25" s="15">
        <v>300000</v>
      </c>
      <c r="D25" s="16">
        <v>1000000</v>
      </c>
      <c r="E25" s="16">
        <v>1000000</v>
      </c>
      <c r="F25" s="16">
        <v>1000000</v>
      </c>
      <c r="G25" s="16">
        <v>1000000</v>
      </c>
      <c r="H25" s="16">
        <v>1000000</v>
      </c>
      <c r="I25" s="16">
        <v>1000000</v>
      </c>
      <c r="J25" s="16">
        <v>1000000</v>
      </c>
      <c r="K25" s="16">
        <v>1000000</v>
      </c>
      <c r="L25" s="16">
        <v>1000000</v>
      </c>
      <c r="M25" s="16">
        <v>1000000</v>
      </c>
      <c r="N25" s="16">
        <v>1000000</v>
      </c>
      <c r="O25" s="14">
        <f t="shared" si="0"/>
        <v>11300000</v>
      </c>
    </row>
    <row r="26" spans="1:15" x14ac:dyDescent="0.4">
      <c r="A26" s="11">
        <v>6114</v>
      </c>
      <c r="B26" s="12" t="s">
        <v>38</v>
      </c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4">
        <f t="shared" si="0"/>
        <v>0</v>
      </c>
    </row>
    <row r="27" spans="1:15" x14ac:dyDescent="0.4">
      <c r="A27" s="11">
        <v>6116</v>
      </c>
      <c r="B27" s="12" t="s">
        <v>39</v>
      </c>
      <c r="C27" s="15">
        <v>25000</v>
      </c>
      <c r="D27" s="16">
        <v>140000</v>
      </c>
      <c r="E27" s="16">
        <v>140000</v>
      </c>
      <c r="F27" s="16">
        <v>140000</v>
      </c>
      <c r="G27" s="16">
        <v>140000</v>
      </c>
      <c r="H27" s="16">
        <v>140000</v>
      </c>
      <c r="I27" s="16">
        <v>140000</v>
      </c>
      <c r="J27" s="16">
        <v>140000</v>
      </c>
      <c r="K27" s="16">
        <v>140000</v>
      </c>
      <c r="L27" s="16">
        <v>140000</v>
      </c>
      <c r="M27" s="16">
        <v>140000</v>
      </c>
      <c r="N27" s="16">
        <v>140000</v>
      </c>
      <c r="O27" s="14">
        <f t="shared" si="0"/>
        <v>1565000</v>
      </c>
    </row>
    <row r="28" spans="1:15" x14ac:dyDescent="0.4">
      <c r="A28" s="11">
        <v>6117</v>
      </c>
      <c r="B28" s="12" t="s">
        <v>40</v>
      </c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4">
        <f t="shared" si="0"/>
        <v>0</v>
      </c>
    </row>
    <row r="29" spans="1:15" x14ac:dyDescent="0.4">
      <c r="A29" s="11">
        <v>6122</v>
      </c>
      <c r="B29" s="12" t="s">
        <v>41</v>
      </c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4">
        <f t="shared" si="0"/>
        <v>0</v>
      </c>
    </row>
    <row r="30" spans="1:15" x14ac:dyDescent="0.4">
      <c r="A30" s="11">
        <v>6211</v>
      </c>
      <c r="B30" s="12" t="s">
        <v>42</v>
      </c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4">
        <f t="shared" si="0"/>
        <v>0</v>
      </c>
    </row>
    <row r="31" spans="1:15" x14ac:dyDescent="0.4">
      <c r="A31" s="11">
        <v>6212</v>
      </c>
      <c r="B31" s="12" t="s">
        <v>43</v>
      </c>
      <c r="C31" s="15">
        <v>30000</v>
      </c>
      <c r="D31" s="16">
        <v>100000</v>
      </c>
      <c r="E31" s="16">
        <v>100000</v>
      </c>
      <c r="F31" s="16">
        <v>100000</v>
      </c>
      <c r="G31" s="16">
        <v>100000</v>
      </c>
      <c r="H31" s="16">
        <v>100000</v>
      </c>
      <c r="I31" s="16">
        <v>100000</v>
      </c>
      <c r="J31" s="16">
        <v>100000</v>
      </c>
      <c r="K31" s="16">
        <v>100000</v>
      </c>
      <c r="L31" s="16">
        <v>100000</v>
      </c>
      <c r="M31" s="16">
        <v>100000</v>
      </c>
      <c r="N31" s="16">
        <v>100000</v>
      </c>
      <c r="O31" s="14">
        <f t="shared" si="0"/>
        <v>1130000</v>
      </c>
    </row>
    <row r="32" spans="1:15" x14ac:dyDescent="0.4">
      <c r="A32" s="11">
        <v>6213</v>
      </c>
      <c r="B32" s="12" t="s">
        <v>44</v>
      </c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4">
        <f t="shared" si="0"/>
        <v>0</v>
      </c>
    </row>
    <row r="33" spans="1:15" x14ac:dyDescent="0.4">
      <c r="A33" s="11">
        <v>6215</v>
      </c>
      <c r="B33" s="12" t="s">
        <v>45</v>
      </c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4">
        <f t="shared" si="0"/>
        <v>0</v>
      </c>
    </row>
    <row r="34" spans="1:15" x14ac:dyDescent="0.4">
      <c r="A34" s="11">
        <v>6216</v>
      </c>
      <c r="B34" s="12" t="s">
        <v>46</v>
      </c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4">
        <f t="shared" si="0"/>
        <v>0</v>
      </c>
    </row>
    <row r="35" spans="1:15" x14ac:dyDescent="0.4">
      <c r="A35" s="11">
        <v>6217</v>
      </c>
      <c r="B35" s="12" t="s">
        <v>47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4">
        <f t="shared" si="0"/>
        <v>0</v>
      </c>
    </row>
    <row r="36" spans="1:15" x14ac:dyDescent="0.4">
      <c r="A36" s="11">
        <v>6218</v>
      </c>
      <c r="B36" s="12" t="s">
        <v>48</v>
      </c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4">
        <f t="shared" si="0"/>
        <v>0</v>
      </c>
    </row>
    <row r="37" spans="1:15" x14ac:dyDescent="0.4">
      <c r="A37" s="11">
        <v>6219</v>
      </c>
      <c r="B37" s="12" t="s">
        <v>49</v>
      </c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4">
        <f t="shared" si="0"/>
        <v>0</v>
      </c>
    </row>
    <row r="38" spans="1:15" x14ac:dyDescent="0.4">
      <c r="A38" s="11">
        <v>6221</v>
      </c>
      <c r="B38" s="12" t="s">
        <v>50</v>
      </c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4">
        <f t="shared" si="0"/>
        <v>0</v>
      </c>
    </row>
    <row r="39" spans="1:15" x14ac:dyDescent="0.4">
      <c r="A39" s="11">
        <v>6222</v>
      </c>
      <c r="B39" s="12" t="s">
        <v>51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4">
        <f t="shared" si="0"/>
        <v>0</v>
      </c>
    </row>
    <row r="40" spans="1:15" x14ac:dyDescent="0.4">
      <c r="A40" s="11">
        <v>6223</v>
      </c>
      <c r="B40" s="12" t="s">
        <v>52</v>
      </c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4">
        <f t="shared" si="0"/>
        <v>0</v>
      </c>
    </row>
    <row r="41" spans="1:15" x14ac:dyDescent="0.4">
      <c r="A41" s="11">
        <v>6224</v>
      </c>
      <c r="B41" s="12" t="s">
        <v>53</v>
      </c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4">
        <f t="shared" si="0"/>
        <v>0</v>
      </c>
    </row>
    <row r="42" spans="1:15" x14ac:dyDescent="0.4">
      <c r="A42" s="11">
        <v>6225</v>
      </c>
      <c r="B42" s="12" t="s">
        <v>54</v>
      </c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4">
        <f t="shared" si="0"/>
        <v>0</v>
      </c>
    </row>
    <row r="43" spans="1:15" x14ac:dyDescent="0.4">
      <c r="A43" s="11">
        <v>6226</v>
      </c>
      <c r="B43" s="12" t="s">
        <v>55</v>
      </c>
      <c r="C43" s="15">
        <v>5000</v>
      </c>
      <c r="D43" s="16">
        <v>5000</v>
      </c>
      <c r="E43" s="16">
        <v>5000</v>
      </c>
      <c r="F43" s="16">
        <v>5000</v>
      </c>
      <c r="G43" s="16">
        <v>5000</v>
      </c>
      <c r="H43" s="16">
        <v>5000</v>
      </c>
      <c r="I43" s="16">
        <v>5000</v>
      </c>
      <c r="J43" s="16">
        <v>5000</v>
      </c>
      <c r="K43" s="16">
        <v>5000</v>
      </c>
      <c r="L43" s="16">
        <v>5000</v>
      </c>
      <c r="M43" s="16">
        <v>5000</v>
      </c>
      <c r="N43" s="16">
        <v>5000</v>
      </c>
      <c r="O43" s="14">
        <f t="shared" si="0"/>
        <v>60000</v>
      </c>
    </row>
    <row r="44" spans="1:15" x14ac:dyDescent="0.4">
      <c r="A44" s="11">
        <v>6227</v>
      </c>
      <c r="B44" s="12" t="s">
        <v>56</v>
      </c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4">
        <f t="shared" si="0"/>
        <v>0</v>
      </c>
    </row>
    <row r="45" spans="1:15" x14ac:dyDescent="0.4">
      <c r="A45" s="11">
        <v>6228</v>
      </c>
      <c r="B45" s="12" t="s">
        <v>57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4">
        <f t="shared" si="0"/>
        <v>0</v>
      </c>
    </row>
    <row r="46" spans="1:15" x14ac:dyDescent="0.4">
      <c r="A46" s="11">
        <v>6229</v>
      </c>
      <c r="B46" s="12" t="s">
        <v>58</v>
      </c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4">
        <f t="shared" si="0"/>
        <v>0</v>
      </c>
    </row>
    <row r="47" spans="1:15" x14ac:dyDescent="0.4">
      <c r="A47" s="11">
        <v>6230</v>
      </c>
      <c r="B47" s="12" t="s">
        <v>59</v>
      </c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4">
        <f t="shared" si="0"/>
        <v>0</v>
      </c>
    </row>
    <row r="48" spans="1:15" x14ac:dyDescent="0.4">
      <c r="A48" s="11">
        <v>6231</v>
      </c>
      <c r="B48" s="12" t="s">
        <v>60</v>
      </c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4">
        <f t="shared" si="0"/>
        <v>0</v>
      </c>
    </row>
    <row r="49" spans="1:15" x14ac:dyDescent="0.4">
      <c r="A49" s="11">
        <v>6233</v>
      </c>
      <c r="B49" s="12" t="s">
        <v>61</v>
      </c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4">
        <f t="shared" si="0"/>
        <v>0</v>
      </c>
    </row>
    <row r="50" spans="1:15" x14ac:dyDescent="0.4">
      <c r="A50" s="11">
        <v>6234</v>
      </c>
      <c r="B50" s="12" t="s">
        <v>62</v>
      </c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4">
        <f t="shared" si="0"/>
        <v>0</v>
      </c>
    </row>
    <row r="51" spans="1:15" x14ac:dyDescent="0.4">
      <c r="A51" s="11">
        <v>6235</v>
      </c>
      <c r="B51" s="12" t="s">
        <v>63</v>
      </c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4">
        <f t="shared" si="0"/>
        <v>0</v>
      </c>
    </row>
    <row r="52" spans="1:15" x14ac:dyDescent="0.4">
      <c r="A52" s="11">
        <v>6236</v>
      </c>
      <c r="B52" s="12" t="s">
        <v>64</v>
      </c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4">
        <f t="shared" si="0"/>
        <v>0</v>
      </c>
    </row>
    <row r="53" spans="1:15" x14ac:dyDescent="0.4">
      <c r="A53" s="17">
        <v>6249</v>
      </c>
      <c r="B53" s="12" t="s">
        <v>65</v>
      </c>
      <c r="C53" s="23">
        <v>10000</v>
      </c>
      <c r="D53" s="24">
        <v>10000</v>
      </c>
      <c r="E53" s="24">
        <v>10000</v>
      </c>
      <c r="F53" s="24">
        <v>10000</v>
      </c>
      <c r="G53" s="24">
        <v>10000</v>
      </c>
      <c r="H53" s="24">
        <v>10000</v>
      </c>
      <c r="I53" s="24">
        <v>10000</v>
      </c>
      <c r="J53" s="24">
        <v>10000</v>
      </c>
      <c r="K53" s="24">
        <v>10000</v>
      </c>
      <c r="L53" s="24">
        <v>10000</v>
      </c>
      <c r="M53" s="24">
        <v>10000</v>
      </c>
      <c r="N53" s="24">
        <v>10000</v>
      </c>
      <c r="O53" s="19">
        <f t="shared" si="0"/>
        <v>120000</v>
      </c>
    </row>
    <row r="54" spans="1:15" x14ac:dyDescent="0.4">
      <c r="A54" s="25">
        <v>7000</v>
      </c>
      <c r="B54" s="3" t="s">
        <v>66</v>
      </c>
      <c r="C54" s="26">
        <f>C23-SUM(C24:C53)</f>
        <v>4270000</v>
      </c>
      <c r="D54" s="27">
        <f t="shared" ref="D54:N54" si="3">D23-SUM(D24:D53)</f>
        <v>3885000</v>
      </c>
      <c r="E54" s="27">
        <f t="shared" si="3"/>
        <v>1885000</v>
      </c>
      <c r="F54" s="27">
        <f t="shared" si="3"/>
        <v>2885000</v>
      </c>
      <c r="G54" s="27">
        <f t="shared" si="3"/>
        <v>3385000</v>
      </c>
      <c r="H54" s="27">
        <f t="shared" si="3"/>
        <v>2885000</v>
      </c>
      <c r="I54" s="27">
        <f t="shared" si="3"/>
        <v>3885000</v>
      </c>
      <c r="J54" s="27">
        <f t="shared" si="3"/>
        <v>3385000</v>
      </c>
      <c r="K54" s="27">
        <f t="shared" si="3"/>
        <v>1885000</v>
      </c>
      <c r="L54" s="27">
        <f t="shared" si="3"/>
        <v>3385000</v>
      </c>
      <c r="M54" s="27">
        <f t="shared" si="3"/>
        <v>3885000</v>
      </c>
      <c r="N54" s="27">
        <f t="shared" si="3"/>
        <v>3885000</v>
      </c>
      <c r="O54" s="28">
        <f t="shared" si="0"/>
        <v>39505000</v>
      </c>
    </row>
    <row r="55" spans="1:15" x14ac:dyDescent="0.4">
      <c r="A55" s="11">
        <v>7111</v>
      </c>
      <c r="B55" s="12" t="s">
        <v>67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4">
        <f t="shared" si="0"/>
        <v>0</v>
      </c>
    </row>
    <row r="56" spans="1:15" x14ac:dyDescent="0.4">
      <c r="A56" s="11">
        <v>7119</v>
      </c>
      <c r="B56" s="12" t="s">
        <v>68</v>
      </c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4">
        <f t="shared" si="0"/>
        <v>0</v>
      </c>
    </row>
    <row r="57" spans="1:15" x14ac:dyDescent="0.4">
      <c r="A57" s="11">
        <v>7211</v>
      </c>
      <c r="B57" s="12" t="s">
        <v>69</v>
      </c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4">
        <f t="shared" si="0"/>
        <v>0</v>
      </c>
    </row>
    <row r="58" spans="1:15" x14ac:dyDescent="0.4">
      <c r="A58" s="17">
        <v>7219</v>
      </c>
      <c r="B58" s="4" t="s">
        <v>70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19">
        <f t="shared" si="0"/>
        <v>0</v>
      </c>
    </row>
    <row r="59" spans="1:15" x14ac:dyDescent="0.4">
      <c r="A59" s="25">
        <v>8000</v>
      </c>
      <c r="B59" s="3" t="s">
        <v>71</v>
      </c>
      <c r="C59" s="26">
        <f>C54+C55+C56+-C57-C58</f>
        <v>4270000</v>
      </c>
      <c r="D59" s="27">
        <f t="shared" ref="D59:N59" si="4">D54+D55+D56+-D57-D58</f>
        <v>3885000</v>
      </c>
      <c r="E59" s="27">
        <f t="shared" si="4"/>
        <v>1885000</v>
      </c>
      <c r="F59" s="27">
        <f t="shared" si="4"/>
        <v>2885000</v>
      </c>
      <c r="G59" s="27">
        <f t="shared" si="4"/>
        <v>3385000</v>
      </c>
      <c r="H59" s="27">
        <f t="shared" si="4"/>
        <v>2885000</v>
      </c>
      <c r="I59" s="27">
        <f t="shared" si="4"/>
        <v>3885000</v>
      </c>
      <c r="J59" s="27">
        <f t="shared" si="4"/>
        <v>3385000</v>
      </c>
      <c r="K59" s="27">
        <f t="shared" si="4"/>
        <v>1885000</v>
      </c>
      <c r="L59" s="27">
        <f t="shared" si="4"/>
        <v>3385000</v>
      </c>
      <c r="M59" s="27">
        <f t="shared" si="4"/>
        <v>3885000</v>
      </c>
      <c r="N59" s="27">
        <f t="shared" si="4"/>
        <v>3885000</v>
      </c>
      <c r="O59" s="28">
        <f t="shared" si="0"/>
        <v>39505000</v>
      </c>
    </row>
  </sheetData>
  <phoneticPr fontId="3"/>
  <pageMargins left="0.7" right="0.7" top="0.75" bottom="0.75" header="0.3" footer="0.3"/>
  <pageSetup paperSize="8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zoomScale="84" zoomScaleNormal="84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E66" sqref="E66"/>
    </sheetView>
  </sheetViews>
  <sheetFormatPr defaultRowHeight="18.75" x14ac:dyDescent="0.4"/>
  <cols>
    <col min="1" max="1" width="9" style="1"/>
    <col min="2" max="2" width="23.75" style="1" customWidth="1"/>
    <col min="3" max="14" width="13.375" style="1" customWidth="1"/>
    <col min="15" max="15" width="12.875" style="2" customWidth="1"/>
    <col min="16" max="16384" width="9" style="1"/>
  </cols>
  <sheetData>
    <row r="1" spans="1:37" x14ac:dyDescent="0.4">
      <c r="A1" s="5"/>
      <c r="B1" s="6"/>
      <c r="C1" s="7">
        <v>42826</v>
      </c>
      <c r="D1" s="8">
        <v>42856</v>
      </c>
      <c r="E1" s="8">
        <v>42887</v>
      </c>
      <c r="F1" s="8">
        <v>42917</v>
      </c>
      <c r="G1" s="8">
        <v>42948</v>
      </c>
      <c r="H1" s="8">
        <v>42979</v>
      </c>
      <c r="I1" s="8">
        <v>43009</v>
      </c>
      <c r="J1" s="8">
        <v>43040</v>
      </c>
      <c r="K1" s="8">
        <v>43070</v>
      </c>
      <c r="L1" s="8">
        <v>43101</v>
      </c>
      <c r="M1" s="8">
        <v>43132</v>
      </c>
      <c r="N1" s="9">
        <v>43160</v>
      </c>
      <c r="O1" s="10" t="s">
        <v>0</v>
      </c>
    </row>
    <row r="2" spans="1:37" x14ac:dyDescent="0.4">
      <c r="A2" s="11" t="s">
        <v>1</v>
      </c>
      <c r="B2" s="12" t="s">
        <v>2</v>
      </c>
      <c r="C2" s="1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3" spans="1:37" x14ac:dyDescent="0.4">
      <c r="A3" s="11"/>
      <c r="B3" s="12" t="s">
        <v>3</v>
      </c>
      <c r="C3" s="15">
        <v>5</v>
      </c>
      <c r="D3" s="16">
        <v>5</v>
      </c>
      <c r="E3" s="16">
        <v>5</v>
      </c>
      <c r="F3" s="16">
        <v>5</v>
      </c>
      <c r="G3" s="16">
        <v>5</v>
      </c>
      <c r="H3" s="16">
        <v>5</v>
      </c>
      <c r="I3" s="16">
        <v>5</v>
      </c>
      <c r="J3" s="16">
        <v>5</v>
      </c>
      <c r="K3" s="16">
        <v>5</v>
      </c>
      <c r="L3" s="16">
        <v>5</v>
      </c>
      <c r="M3" s="16">
        <v>5</v>
      </c>
      <c r="N3" s="16">
        <v>5</v>
      </c>
      <c r="O3" s="14"/>
    </row>
    <row r="4" spans="1:37" x14ac:dyDescent="0.4">
      <c r="A4" s="17"/>
      <c r="B4" s="4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AK4" s="1">
        <v>0</v>
      </c>
    </row>
    <row r="5" spans="1:37" x14ac:dyDescent="0.4">
      <c r="A5" s="11" t="s">
        <v>4</v>
      </c>
      <c r="B5" s="12" t="s">
        <v>5</v>
      </c>
      <c r="C5" s="20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1" t="s">
        <v>16</v>
      </c>
      <c r="N5" s="21" t="s">
        <v>17</v>
      </c>
      <c r="O5" s="22" t="s">
        <v>0</v>
      </c>
    </row>
    <row r="6" spans="1:37" x14ac:dyDescent="0.4">
      <c r="A6" s="17">
        <v>4111</v>
      </c>
      <c r="B6" s="4" t="s">
        <v>18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19">
        <f>SUM(C6:N6)</f>
        <v>0</v>
      </c>
    </row>
    <row r="7" spans="1:37" x14ac:dyDescent="0.4">
      <c r="A7" s="11">
        <v>5421</v>
      </c>
      <c r="B7" s="12" t="s">
        <v>19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4">
        <f t="shared" ref="O7:O59" si="0">SUM(C7:N7)</f>
        <v>0</v>
      </c>
    </row>
    <row r="8" spans="1:37" x14ac:dyDescent="0.4">
      <c r="A8" s="11">
        <v>5423</v>
      </c>
      <c r="B8" s="12" t="s">
        <v>20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4">
        <f t="shared" si="0"/>
        <v>0</v>
      </c>
    </row>
    <row r="9" spans="1:37" x14ac:dyDescent="0.4">
      <c r="A9" s="11">
        <v>5425</v>
      </c>
      <c r="B9" s="12" t="s">
        <v>73</v>
      </c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4">
        <f t="shared" si="0"/>
        <v>0</v>
      </c>
    </row>
    <row r="10" spans="1:37" x14ac:dyDescent="0.4">
      <c r="A10" s="11">
        <v>5429</v>
      </c>
      <c r="B10" s="12" t="s">
        <v>22</v>
      </c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4">
        <f t="shared" si="0"/>
        <v>0</v>
      </c>
    </row>
    <row r="11" spans="1:37" x14ac:dyDescent="0.4">
      <c r="A11" s="11">
        <v>5442</v>
      </c>
      <c r="B11" s="12" t="s">
        <v>23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>
        <f t="shared" si="0"/>
        <v>0</v>
      </c>
    </row>
    <row r="12" spans="1:37" x14ac:dyDescent="0.4">
      <c r="A12" s="11">
        <v>5452</v>
      </c>
      <c r="B12" s="12" t="s">
        <v>24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4">
        <f t="shared" si="0"/>
        <v>0</v>
      </c>
    </row>
    <row r="13" spans="1:37" x14ac:dyDescent="0.4">
      <c r="A13" s="11">
        <v>5455</v>
      </c>
      <c r="B13" s="12" t="s">
        <v>25</v>
      </c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4">
        <f t="shared" si="0"/>
        <v>0</v>
      </c>
    </row>
    <row r="14" spans="1:37" x14ac:dyDescent="0.4">
      <c r="A14" s="11">
        <v>5456</v>
      </c>
      <c r="B14" s="12" t="s">
        <v>26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4">
        <f t="shared" si="0"/>
        <v>0</v>
      </c>
    </row>
    <row r="15" spans="1:37" x14ac:dyDescent="0.4">
      <c r="A15" s="11">
        <v>5457</v>
      </c>
      <c r="B15" s="12" t="s">
        <v>27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4">
        <f t="shared" si="0"/>
        <v>0</v>
      </c>
    </row>
    <row r="16" spans="1:37" x14ac:dyDescent="0.4">
      <c r="A16" s="11">
        <v>5458</v>
      </c>
      <c r="B16" s="12" t="s">
        <v>28</v>
      </c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4">
        <f t="shared" si="0"/>
        <v>0</v>
      </c>
    </row>
    <row r="17" spans="1:15" x14ac:dyDescent="0.4">
      <c r="A17" s="11">
        <v>5459</v>
      </c>
      <c r="B17" s="12" t="s">
        <v>29</v>
      </c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4">
        <f t="shared" si="0"/>
        <v>0</v>
      </c>
    </row>
    <row r="18" spans="1:15" x14ac:dyDescent="0.4">
      <c r="A18" s="11">
        <v>5460</v>
      </c>
      <c r="B18" s="12" t="s">
        <v>30</v>
      </c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>
        <f t="shared" si="0"/>
        <v>0</v>
      </c>
    </row>
    <row r="19" spans="1:15" x14ac:dyDescent="0.4">
      <c r="A19" s="11">
        <v>5461</v>
      </c>
      <c r="B19" s="12" t="s">
        <v>31</v>
      </c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>
        <f t="shared" si="0"/>
        <v>0</v>
      </c>
    </row>
    <row r="20" spans="1:15" x14ac:dyDescent="0.4">
      <c r="A20" s="11">
        <v>5479</v>
      </c>
      <c r="B20" s="12" t="s">
        <v>32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4">
        <f t="shared" si="0"/>
        <v>0</v>
      </c>
    </row>
    <row r="21" spans="1:15" x14ac:dyDescent="0.4">
      <c r="A21" s="17">
        <v>5600</v>
      </c>
      <c r="B21" s="4" t="s">
        <v>33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9">
        <f t="shared" si="0"/>
        <v>0</v>
      </c>
    </row>
    <row r="22" spans="1:15" x14ac:dyDescent="0.4">
      <c r="A22" s="25">
        <v>5700</v>
      </c>
      <c r="B22" s="3" t="s">
        <v>34</v>
      </c>
      <c r="C22" s="26">
        <f>SUM(C7:C21)</f>
        <v>0</v>
      </c>
      <c r="D22" s="27">
        <f t="shared" ref="D22:N22" si="1">SUM(D7:D21)</f>
        <v>0</v>
      </c>
      <c r="E22" s="27">
        <f t="shared" si="1"/>
        <v>0</v>
      </c>
      <c r="F22" s="27">
        <f t="shared" si="1"/>
        <v>0</v>
      </c>
      <c r="G22" s="27">
        <f t="shared" si="1"/>
        <v>0</v>
      </c>
      <c r="H22" s="27">
        <f t="shared" si="1"/>
        <v>0</v>
      </c>
      <c r="I22" s="27">
        <f t="shared" si="1"/>
        <v>0</v>
      </c>
      <c r="J22" s="27">
        <f t="shared" si="1"/>
        <v>0</v>
      </c>
      <c r="K22" s="27">
        <f t="shared" si="1"/>
        <v>0</v>
      </c>
      <c r="L22" s="27">
        <f t="shared" si="1"/>
        <v>0</v>
      </c>
      <c r="M22" s="27">
        <f t="shared" si="1"/>
        <v>0</v>
      </c>
      <c r="N22" s="27">
        <f t="shared" si="1"/>
        <v>0</v>
      </c>
      <c r="O22" s="28">
        <f t="shared" si="0"/>
        <v>0</v>
      </c>
    </row>
    <row r="23" spans="1:15" x14ac:dyDescent="0.4">
      <c r="A23" s="25">
        <v>6000</v>
      </c>
      <c r="B23" s="3" t="s">
        <v>35</v>
      </c>
      <c r="C23" s="26">
        <f>C6-C22</f>
        <v>0</v>
      </c>
      <c r="D23" s="27">
        <f t="shared" ref="D23:N23" si="2">D6-D22</f>
        <v>0</v>
      </c>
      <c r="E23" s="27">
        <f t="shared" si="2"/>
        <v>0</v>
      </c>
      <c r="F23" s="27">
        <f t="shared" si="2"/>
        <v>0</v>
      </c>
      <c r="G23" s="27">
        <f t="shared" si="2"/>
        <v>0</v>
      </c>
      <c r="H23" s="27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7">
        <f t="shared" si="2"/>
        <v>0</v>
      </c>
      <c r="M23" s="27">
        <f t="shared" si="2"/>
        <v>0</v>
      </c>
      <c r="N23" s="27">
        <f t="shared" si="2"/>
        <v>0</v>
      </c>
      <c r="O23" s="28">
        <f t="shared" si="0"/>
        <v>0</v>
      </c>
    </row>
    <row r="24" spans="1:15" x14ac:dyDescent="0.4">
      <c r="A24" s="11">
        <v>6111</v>
      </c>
      <c r="B24" s="12" t="s">
        <v>36</v>
      </c>
      <c r="C24" s="15">
        <v>1000000</v>
      </c>
      <c r="D24" s="16">
        <v>1000000</v>
      </c>
      <c r="E24" s="16">
        <v>1000000</v>
      </c>
      <c r="F24" s="16">
        <v>1000000</v>
      </c>
      <c r="G24" s="16">
        <v>1000000</v>
      </c>
      <c r="H24" s="16">
        <v>1000000</v>
      </c>
      <c r="I24" s="16">
        <v>1000000</v>
      </c>
      <c r="J24" s="16">
        <v>1000000</v>
      </c>
      <c r="K24" s="16">
        <v>1000000</v>
      </c>
      <c r="L24" s="16">
        <v>1000000</v>
      </c>
      <c r="M24" s="16">
        <v>1000000</v>
      </c>
      <c r="N24" s="16">
        <v>1000000</v>
      </c>
      <c r="O24" s="14">
        <f t="shared" si="0"/>
        <v>12000000</v>
      </c>
    </row>
    <row r="25" spans="1:15" x14ac:dyDescent="0.4">
      <c r="A25" s="11">
        <v>6112</v>
      </c>
      <c r="B25" s="12" t="s">
        <v>37</v>
      </c>
      <c r="C25" s="15">
        <v>2000000</v>
      </c>
      <c r="D25" s="16">
        <v>2000000</v>
      </c>
      <c r="E25" s="16">
        <v>2000000</v>
      </c>
      <c r="F25" s="16">
        <v>2000000</v>
      </c>
      <c r="G25" s="16">
        <v>2000000</v>
      </c>
      <c r="H25" s="16">
        <v>2000000</v>
      </c>
      <c r="I25" s="16">
        <v>2000000</v>
      </c>
      <c r="J25" s="16">
        <v>2000000</v>
      </c>
      <c r="K25" s="16">
        <v>2000000</v>
      </c>
      <c r="L25" s="16">
        <v>2000000</v>
      </c>
      <c r="M25" s="16">
        <v>2000000</v>
      </c>
      <c r="N25" s="16">
        <v>2000000</v>
      </c>
      <c r="O25" s="14">
        <f t="shared" si="0"/>
        <v>24000000</v>
      </c>
    </row>
    <row r="26" spans="1:15" x14ac:dyDescent="0.4">
      <c r="A26" s="11">
        <v>6114</v>
      </c>
      <c r="B26" s="12" t="s">
        <v>38</v>
      </c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4">
        <f t="shared" si="0"/>
        <v>0</v>
      </c>
    </row>
    <row r="27" spans="1:15" x14ac:dyDescent="0.4">
      <c r="A27" s="11">
        <v>6116</v>
      </c>
      <c r="B27" s="12" t="s">
        <v>39</v>
      </c>
      <c r="C27" s="15">
        <v>250000</v>
      </c>
      <c r="D27" s="16">
        <v>250000</v>
      </c>
      <c r="E27" s="16">
        <v>250000</v>
      </c>
      <c r="F27" s="16">
        <v>250000</v>
      </c>
      <c r="G27" s="16">
        <v>250000</v>
      </c>
      <c r="H27" s="16">
        <v>250000</v>
      </c>
      <c r="I27" s="16">
        <v>250000</v>
      </c>
      <c r="J27" s="16">
        <v>250000</v>
      </c>
      <c r="K27" s="16">
        <v>250000</v>
      </c>
      <c r="L27" s="16">
        <v>250000</v>
      </c>
      <c r="M27" s="16">
        <v>250000</v>
      </c>
      <c r="N27" s="16">
        <v>250000</v>
      </c>
      <c r="O27" s="14">
        <f t="shared" si="0"/>
        <v>3000000</v>
      </c>
    </row>
    <row r="28" spans="1:15" x14ac:dyDescent="0.4">
      <c r="A28" s="11">
        <v>6117</v>
      </c>
      <c r="B28" s="12" t="s">
        <v>40</v>
      </c>
      <c r="C28" s="15">
        <v>1000000</v>
      </c>
      <c r="D28" s="16">
        <v>1000000</v>
      </c>
      <c r="E28" s="16">
        <v>1000000</v>
      </c>
      <c r="F28" s="16">
        <v>1000000</v>
      </c>
      <c r="G28" s="16">
        <v>1000000</v>
      </c>
      <c r="H28" s="16">
        <v>1000000</v>
      </c>
      <c r="I28" s="16">
        <v>1000000</v>
      </c>
      <c r="J28" s="16">
        <v>1000000</v>
      </c>
      <c r="K28" s="16">
        <v>1000000</v>
      </c>
      <c r="L28" s="16">
        <v>1000000</v>
      </c>
      <c r="M28" s="16">
        <v>1000000</v>
      </c>
      <c r="N28" s="16">
        <v>1000000</v>
      </c>
      <c r="O28" s="14">
        <f t="shared" si="0"/>
        <v>12000000</v>
      </c>
    </row>
    <row r="29" spans="1:15" x14ac:dyDescent="0.4">
      <c r="A29" s="11">
        <v>6122</v>
      </c>
      <c r="B29" s="12" t="s">
        <v>41</v>
      </c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4">
        <f t="shared" si="0"/>
        <v>0</v>
      </c>
    </row>
    <row r="30" spans="1:15" x14ac:dyDescent="0.4">
      <c r="A30" s="11">
        <v>6211</v>
      </c>
      <c r="B30" s="12" t="s">
        <v>42</v>
      </c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4">
        <f t="shared" si="0"/>
        <v>0</v>
      </c>
    </row>
    <row r="31" spans="1:15" x14ac:dyDescent="0.4">
      <c r="A31" s="11">
        <v>6212</v>
      </c>
      <c r="B31" s="12" t="s">
        <v>43</v>
      </c>
      <c r="C31" s="15">
        <v>200000</v>
      </c>
      <c r="D31" s="16">
        <v>500000</v>
      </c>
      <c r="E31" s="16">
        <v>500000</v>
      </c>
      <c r="F31" s="16">
        <v>500000</v>
      </c>
      <c r="G31" s="16">
        <v>500000</v>
      </c>
      <c r="H31" s="16">
        <v>500000</v>
      </c>
      <c r="I31" s="16">
        <v>500000</v>
      </c>
      <c r="J31" s="16">
        <v>500000</v>
      </c>
      <c r="K31" s="16">
        <v>500000</v>
      </c>
      <c r="L31" s="16">
        <v>500000</v>
      </c>
      <c r="M31" s="16">
        <v>500000</v>
      </c>
      <c r="N31" s="16">
        <v>500000</v>
      </c>
      <c r="O31" s="14">
        <f t="shared" si="0"/>
        <v>5700000</v>
      </c>
    </row>
    <row r="32" spans="1:15" x14ac:dyDescent="0.4">
      <c r="A32" s="11">
        <v>6213</v>
      </c>
      <c r="B32" s="12" t="s">
        <v>44</v>
      </c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4">
        <f t="shared" si="0"/>
        <v>0</v>
      </c>
    </row>
    <row r="33" spans="1:15" x14ac:dyDescent="0.4">
      <c r="A33" s="11">
        <v>6215</v>
      </c>
      <c r="B33" s="12" t="s">
        <v>45</v>
      </c>
      <c r="C33" s="15"/>
      <c r="D33" s="16"/>
      <c r="E33" s="16"/>
      <c r="F33" s="16">
        <v>1500000</v>
      </c>
      <c r="G33" s="16"/>
      <c r="H33" s="16"/>
      <c r="I33" s="16"/>
      <c r="J33" s="16"/>
      <c r="K33" s="16"/>
      <c r="L33" s="16"/>
      <c r="M33" s="16"/>
      <c r="N33" s="16"/>
      <c r="O33" s="14">
        <f t="shared" si="0"/>
        <v>1500000</v>
      </c>
    </row>
    <row r="34" spans="1:15" x14ac:dyDescent="0.4">
      <c r="A34" s="11">
        <v>6216</v>
      </c>
      <c r="B34" s="12" t="s">
        <v>46</v>
      </c>
      <c r="C34" s="15">
        <v>1500000</v>
      </c>
      <c r="D34" s="16">
        <v>200000</v>
      </c>
      <c r="E34" s="16">
        <v>200000</v>
      </c>
      <c r="F34" s="16">
        <v>200000</v>
      </c>
      <c r="G34" s="16">
        <v>200000</v>
      </c>
      <c r="H34" s="16">
        <v>200000</v>
      </c>
      <c r="I34" s="16">
        <v>200000</v>
      </c>
      <c r="J34" s="16">
        <v>200000</v>
      </c>
      <c r="K34" s="16">
        <v>200000</v>
      </c>
      <c r="L34" s="16">
        <v>200000</v>
      </c>
      <c r="M34" s="16">
        <v>1500000</v>
      </c>
      <c r="N34" s="16">
        <v>2000000</v>
      </c>
      <c r="O34" s="14">
        <f t="shared" si="0"/>
        <v>6800000</v>
      </c>
    </row>
    <row r="35" spans="1:15" x14ac:dyDescent="0.4">
      <c r="A35" s="11">
        <v>6217</v>
      </c>
      <c r="B35" s="12" t="s">
        <v>47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4">
        <f t="shared" si="0"/>
        <v>0</v>
      </c>
    </row>
    <row r="36" spans="1:15" x14ac:dyDescent="0.4">
      <c r="A36" s="11">
        <v>6218</v>
      </c>
      <c r="B36" s="12" t="s">
        <v>48</v>
      </c>
      <c r="C36" s="15">
        <v>2000000</v>
      </c>
      <c r="D36" s="16">
        <v>2000000</v>
      </c>
      <c r="E36" s="16">
        <v>2000000</v>
      </c>
      <c r="F36" s="16">
        <v>2000000</v>
      </c>
      <c r="G36" s="16">
        <v>2000000</v>
      </c>
      <c r="H36" s="16">
        <v>2000000</v>
      </c>
      <c r="I36" s="16">
        <v>2000000</v>
      </c>
      <c r="J36" s="16">
        <v>2000000</v>
      </c>
      <c r="K36" s="16">
        <v>2000000</v>
      </c>
      <c r="L36" s="16">
        <v>2000000</v>
      </c>
      <c r="M36" s="16">
        <v>2000000</v>
      </c>
      <c r="N36" s="16">
        <v>2000000</v>
      </c>
      <c r="O36" s="14">
        <f t="shared" si="0"/>
        <v>24000000</v>
      </c>
    </row>
    <row r="37" spans="1:15" x14ac:dyDescent="0.4">
      <c r="A37" s="11">
        <v>6219</v>
      </c>
      <c r="B37" s="12" t="s">
        <v>49</v>
      </c>
      <c r="C37" s="15">
        <v>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4">
        <f t="shared" si="0"/>
        <v>0</v>
      </c>
    </row>
    <row r="38" spans="1:15" x14ac:dyDescent="0.4">
      <c r="A38" s="11">
        <v>6221</v>
      </c>
      <c r="B38" s="12" t="s">
        <v>50</v>
      </c>
      <c r="C38" s="15">
        <v>300000</v>
      </c>
      <c r="D38" s="16"/>
      <c r="E38" s="16"/>
      <c r="F38" s="16">
        <v>300000</v>
      </c>
      <c r="G38" s="16"/>
      <c r="H38" s="16"/>
      <c r="I38" s="16">
        <v>300000</v>
      </c>
      <c r="J38" s="16"/>
      <c r="K38" s="16"/>
      <c r="L38" s="16">
        <v>300000</v>
      </c>
      <c r="M38" s="16"/>
      <c r="N38" s="16"/>
      <c r="O38" s="14">
        <f t="shared" si="0"/>
        <v>1200000</v>
      </c>
    </row>
    <row r="39" spans="1:15" x14ac:dyDescent="0.4">
      <c r="A39" s="11">
        <v>6222</v>
      </c>
      <c r="B39" s="12" t="s">
        <v>51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4">
        <f t="shared" si="0"/>
        <v>0</v>
      </c>
    </row>
    <row r="40" spans="1:15" x14ac:dyDescent="0.4">
      <c r="A40" s="11">
        <v>6223</v>
      </c>
      <c r="B40" s="12" t="s">
        <v>52</v>
      </c>
      <c r="C40" s="15">
        <v>50000</v>
      </c>
      <c r="D40" s="16">
        <v>50000</v>
      </c>
      <c r="E40" s="16">
        <v>50000</v>
      </c>
      <c r="F40" s="16">
        <v>50000</v>
      </c>
      <c r="G40" s="16">
        <v>50000</v>
      </c>
      <c r="H40" s="16">
        <v>50000</v>
      </c>
      <c r="I40" s="16">
        <v>50000</v>
      </c>
      <c r="J40" s="16">
        <v>50000</v>
      </c>
      <c r="K40" s="16">
        <v>50000</v>
      </c>
      <c r="L40" s="16">
        <v>50000</v>
      </c>
      <c r="M40" s="16">
        <v>50000</v>
      </c>
      <c r="N40" s="16">
        <v>50000</v>
      </c>
      <c r="O40" s="14">
        <f t="shared" si="0"/>
        <v>600000</v>
      </c>
    </row>
    <row r="41" spans="1:15" x14ac:dyDescent="0.4">
      <c r="A41" s="11">
        <v>6224</v>
      </c>
      <c r="B41" s="12" t="s">
        <v>53</v>
      </c>
      <c r="C41" s="15">
        <v>35000</v>
      </c>
      <c r="D41" s="16">
        <v>35000</v>
      </c>
      <c r="E41" s="16">
        <v>35000</v>
      </c>
      <c r="F41" s="16">
        <v>35000</v>
      </c>
      <c r="G41" s="16">
        <v>35000</v>
      </c>
      <c r="H41" s="16">
        <v>35000</v>
      </c>
      <c r="I41" s="16">
        <v>35000</v>
      </c>
      <c r="J41" s="16">
        <v>35000</v>
      </c>
      <c r="K41" s="16">
        <v>35000</v>
      </c>
      <c r="L41" s="16">
        <v>35000</v>
      </c>
      <c r="M41" s="16">
        <v>35000</v>
      </c>
      <c r="N41" s="16">
        <v>35000</v>
      </c>
      <c r="O41" s="14">
        <f t="shared" si="0"/>
        <v>420000</v>
      </c>
    </row>
    <row r="42" spans="1:15" x14ac:dyDescent="0.4">
      <c r="A42" s="11">
        <v>6225</v>
      </c>
      <c r="B42" s="12" t="s">
        <v>54</v>
      </c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4">
        <f t="shared" si="0"/>
        <v>0</v>
      </c>
    </row>
    <row r="43" spans="1:15" x14ac:dyDescent="0.4">
      <c r="A43" s="11">
        <v>6226</v>
      </c>
      <c r="B43" s="12" t="s">
        <v>55</v>
      </c>
      <c r="C43" s="15">
        <v>5000</v>
      </c>
      <c r="D43" s="16">
        <v>5000</v>
      </c>
      <c r="E43" s="16">
        <v>5000</v>
      </c>
      <c r="F43" s="16">
        <v>5000</v>
      </c>
      <c r="G43" s="16">
        <v>5000</v>
      </c>
      <c r="H43" s="16">
        <v>5000</v>
      </c>
      <c r="I43" s="16">
        <v>5000</v>
      </c>
      <c r="J43" s="16">
        <v>5000</v>
      </c>
      <c r="K43" s="16">
        <v>5000</v>
      </c>
      <c r="L43" s="16">
        <v>5000</v>
      </c>
      <c r="M43" s="16">
        <v>5000</v>
      </c>
      <c r="N43" s="16">
        <v>5000</v>
      </c>
      <c r="O43" s="14">
        <f t="shared" si="0"/>
        <v>60000</v>
      </c>
    </row>
    <row r="44" spans="1:15" x14ac:dyDescent="0.4">
      <c r="A44" s="11">
        <v>6227</v>
      </c>
      <c r="B44" s="12" t="s">
        <v>56</v>
      </c>
      <c r="C44" s="15">
        <v>15000</v>
      </c>
      <c r="D44" s="16">
        <v>15000</v>
      </c>
      <c r="E44" s="16">
        <v>15000</v>
      </c>
      <c r="F44" s="16">
        <v>15000</v>
      </c>
      <c r="G44" s="16">
        <v>15000</v>
      </c>
      <c r="H44" s="16">
        <v>15000</v>
      </c>
      <c r="I44" s="16">
        <v>15000</v>
      </c>
      <c r="J44" s="16">
        <v>15000</v>
      </c>
      <c r="K44" s="16">
        <v>15000</v>
      </c>
      <c r="L44" s="16">
        <v>15000</v>
      </c>
      <c r="M44" s="16">
        <v>15000</v>
      </c>
      <c r="N44" s="16">
        <v>15000</v>
      </c>
      <c r="O44" s="14">
        <f t="shared" si="0"/>
        <v>180000</v>
      </c>
    </row>
    <row r="45" spans="1:15" x14ac:dyDescent="0.4">
      <c r="A45" s="11">
        <v>6228</v>
      </c>
      <c r="B45" s="12" t="s">
        <v>57</v>
      </c>
      <c r="C45" s="15">
        <v>100000</v>
      </c>
      <c r="D45" s="16">
        <v>100000</v>
      </c>
      <c r="E45" s="16">
        <v>100000</v>
      </c>
      <c r="F45" s="16">
        <v>100000</v>
      </c>
      <c r="G45" s="16">
        <v>500000</v>
      </c>
      <c r="H45" s="16">
        <v>100000</v>
      </c>
      <c r="I45" s="16">
        <v>100000</v>
      </c>
      <c r="J45" s="16">
        <v>100000</v>
      </c>
      <c r="K45" s="16">
        <v>100000</v>
      </c>
      <c r="L45" s="16">
        <v>800000</v>
      </c>
      <c r="M45" s="16">
        <v>100000</v>
      </c>
      <c r="N45" s="16">
        <v>100000</v>
      </c>
      <c r="O45" s="14">
        <f t="shared" si="0"/>
        <v>2300000</v>
      </c>
    </row>
    <row r="46" spans="1:15" x14ac:dyDescent="0.4">
      <c r="A46" s="11">
        <v>6229</v>
      </c>
      <c r="B46" s="12" t="s">
        <v>58</v>
      </c>
      <c r="C46" s="15">
        <v>200000</v>
      </c>
      <c r="D46" s="16">
        <v>200000</v>
      </c>
      <c r="E46" s="16">
        <v>200000</v>
      </c>
      <c r="F46" s="16">
        <v>200000</v>
      </c>
      <c r="G46" s="16">
        <v>200000</v>
      </c>
      <c r="H46" s="16">
        <v>200000</v>
      </c>
      <c r="I46" s="16">
        <v>200000</v>
      </c>
      <c r="J46" s="16">
        <v>200000</v>
      </c>
      <c r="K46" s="16">
        <v>200000</v>
      </c>
      <c r="L46" s="16">
        <v>200000</v>
      </c>
      <c r="M46" s="16">
        <v>200000</v>
      </c>
      <c r="N46" s="16">
        <v>200000</v>
      </c>
      <c r="O46" s="14">
        <f t="shared" si="0"/>
        <v>2400000</v>
      </c>
    </row>
    <row r="47" spans="1:15" x14ac:dyDescent="0.4">
      <c r="A47" s="11">
        <v>6230</v>
      </c>
      <c r="B47" s="12" t="s">
        <v>59</v>
      </c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4">
        <f t="shared" si="0"/>
        <v>0</v>
      </c>
    </row>
    <row r="48" spans="1:15" x14ac:dyDescent="0.4">
      <c r="A48" s="11">
        <v>6231</v>
      </c>
      <c r="B48" s="12" t="s">
        <v>60</v>
      </c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4">
        <f t="shared" si="0"/>
        <v>0</v>
      </c>
    </row>
    <row r="49" spans="1:15" x14ac:dyDescent="0.4">
      <c r="A49" s="11">
        <v>6233</v>
      </c>
      <c r="B49" s="12" t="s">
        <v>61</v>
      </c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4">
        <f t="shared" si="0"/>
        <v>0</v>
      </c>
    </row>
    <row r="50" spans="1:15" x14ac:dyDescent="0.4">
      <c r="A50" s="11">
        <v>6234</v>
      </c>
      <c r="B50" s="12" t="s">
        <v>62</v>
      </c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4">
        <f t="shared" si="0"/>
        <v>0</v>
      </c>
    </row>
    <row r="51" spans="1:15" x14ac:dyDescent="0.4">
      <c r="A51" s="11">
        <v>6235</v>
      </c>
      <c r="B51" s="12" t="s">
        <v>63</v>
      </c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4">
        <f t="shared" si="0"/>
        <v>0</v>
      </c>
    </row>
    <row r="52" spans="1:15" x14ac:dyDescent="0.4">
      <c r="A52" s="11">
        <v>6236</v>
      </c>
      <c r="B52" s="12" t="s">
        <v>64</v>
      </c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4">
        <f t="shared" si="0"/>
        <v>0</v>
      </c>
    </row>
    <row r="53" spans="1:15" x14ac:dyDescent="0.4">
      <c r="A53" s="17">
        <v>6249</v>
      </c>
      <c r="B53" s="12" t="s">
        <v>65</v>
      </c>
      <c r="C53" s="23">
        <v>300000</v>
      </c>
      <c r="D53" s="24">
        <v>300000</v>
      </c>
      <c r="E53" s="24">
        <v>300000</v>
      </c>
      <c r="F53" s="24">
        <v>300000</v>
      </c>
      <c r="G53" s="24">
        <v>300000</v>
      </c>
      <c r="H53" s="24">
        <v>300000</v>
      </c>
      <c r="I53" s="24">
        <v>300000</v>
      </c>
      <c r="J53" s="24">
        <v>300000</v>
      </c>
      <c r="K53" s="24">
        <v>300000</v>
      </c>
      <c r="L53" s="24">
        <v>300000</v>
      </c>
      <c r="M53" s="24">
        <v>300000</v>
      </c>
      <c r="N53" s="24">
        <v>300000</v>
      </c>
      <c r="O53" s="19">
        <f t="shared" si="0"/>
        <v>3600000</v>
      </c>
    </row>
    <row r="54" spans="1:15" x14ac:dyDescent="0.4">
      <c r="A54" s="25">
        <v>7000</v>
      </c>
      <c r="B54" s="3" t="s">
        <v>66</v>
      </c>
      <c r="C54" s="26">
        <f>C23-SUM(C24:C53)</f>
        <v>-8955000</v>
      </c>
      <c r="D54" s="27">
        <f t="shared" ref="D54:N54" si="3">D23-SUM(D24:D53)</f>
        <v>-7655000</v>
      </c>
      <c r="E54" s="27">
        <f t="shared" si="3"/>
        <v>-7655000</v>
      </c>
      <c r="F54" s="27">
        <f t="shared" si="3"/>
        <v>-9455000</v>
      </c>
      <c r="G54" s="27">
        <f t="shared" si="3"/>
        <v>-8055000</v>
      </c>
      <c r="H54" s="27">
        <f t="shared" si="3"/>
        <v>-7655000</v>
      </c>
      <c r="I54" s="27">
        <f t="shared" si="3"/>
        <v>-7955000</v>
      </c>
      <c r="J54" s="27">
        <f t="shared" si="3"/>
        <v>-7655000</v>
      </c>
      <c r="K54" s="27">
        <f t="shared" si="3"/>
        <v>-7655000</v>
      </c>
      <c r="L54" s="27">
        <f t="shared" si="3"/>
        <v>-8655000</v>
      </c>
      <c r="M54" s="27">
        <f t="shared" si="3"/>
        <v>-8955000</v>
      </c>
      <c r="N54" s="27">
        <f t="shared" si="3"/>
        <v>-9455000</v>
      </c>
      <c r="O54" s="28">
        <f t="shared" si="0"/>
        <v>-99760000</v>
      </c>
    </row>
    <row r="55" spans="1:15" x14ac:dyDescent="0.4">
      <c r="A55" s="11">
        <v>7111</v>
      </c>
      <c r="B55" s="12" t="s">
        <v>67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4">
        <f t="shared" si="0"/>
        <v>0</v>
      </c>
    </row>
    <row r="56" spans="1:15" x14ac:dyDescent="0.4">
      <c r="A56" s="11">
        <v>7119</v>
      </c>
      <c r="B56" s="12" t="s">
        <v>68</v>
      </c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4">
        <f t="shared" si="0"/>
        <v>0</v>
      </c>
    </row>
    <row r="57" spans="1:15" x14ac:dyDescent="0.4">
      <c r="A57" s="11">
        <v>7211</v>
      </c>
      <c r="B57" s="12" t="s">
        <v>69</v>
      </c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4">
        <f t="shared" si="0"/>
        <v>0</v>
      </c>
    </row>
    <row r="58" spans="1:15" x14ac:dyDescent="0.4">
      <c r="A58" s="17">
        <v>7219</v>
      </c>
      <c r="B58" s="4" t="s">
        <v>70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19">
        <f t="shared" si="0"/>
        <v>0</v>
      </c>
    </row>
    <row r="59" spans="1:15" x14ac:dyDescent="0.4">
      <c r="A59" s="25">
        <v>8000</v>
      </c>
      <c r="B59" s="3" t="s">
        <v>71</v>
      </c>
      <c r="C59" s="26">
        <f>C54+C55+C56+-C57-C58</f>
        <v>-8955000</v>
      </c>
      <c r="D59" s="27">
        <f t="shared" ref="D59:N59" si="4">D54+D55+D56+-D57-D58</f>
        <v>-7655000</v>
      </c>
      <c r="E59" s="27">
        <f t="shared" si="4"/>
        <v>-7655000</v>
      </c>
      <c r="F59" s="27">
        <f t="shared" si="4"/>
        <v>-9455000</v>
      </c>
      <c r="G59" s="27">
        <f t="shared" si="4"/>
        <v>-8055000</v>
      </c>
      <c r="H59" s="27">
        <f t="shared" si="4"/>
        <v>-7655000</v>
      </c>
      <c r="I59" s="27">
        <f t="shared" si="4"/>
        <v>-7955000</v>
      </c>
      <c r="J59" s="27">
        <f t="shared" si="4"/>
        <v>-7655000</v>
      </c>
      <c r="K59" s="27">
        <f t="shared" si="4"/>
        <v>-7655000</v>
      </c>
      <c r="L59" s="27">
        <f t="shared" si="4"/>
        <v>-8655000</v>
      </c>
      <c r="M59" s="27">
        <f t="shared" si="4"/>
        <v>-8955000</v>
      </c>
      <c r="N59" s="27">
        <f t="shared" si="4"/>
        <v>-9455000</v>
      </c>
      <c r="O59" s="28">
        <f t="shared" si="0"/>
        <v>-99760000</v>
      </c>
    </row>
  </sheetData>
  <phoneticPr fontId="3"/>
  <pageMargins left="0.7" right="0.7" top="0.75" bottom="0.75" header="0.3" footer="0.3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9"/>
  <sheetViews>
    <sheetView tabSelected="1" topLeftCell="A42" zoomScale="85" zoomScaleNormal="85" workbookViewId="0">
      <selection activeCell="D61" sqref="D61"/>
    </sheetView>
  </sheetViews>
  <sheetFormatPr defaultRowHeight="18.75" x14ac:dyDescent="0.4"/>
  <cols>
    <col min="1" max="1" width="9" style="1"/>
    <col min="2" max="2" width="23.75" style="1" customWidth="1"/>
    <col min="3" max="14" width="13.375" style="1" customWidth="1"/>
    <col min="15" max="15" width="12.875" style="2" customWidth="1"/>
    <col min="16" max="16384" width="9" style="1"/>
  </cols>
  <sheetData>
    <row r="1" spans="1:37" x14ac:dyDescent="0.4">
      <c r="A1" s="5"/>
      <c r="B1" s="6"/>
      <c r="C1" s="7">
        <v>42826</v>
      </c>
      <c r="D1" s="8">
        <v>42856</v>
      </c>
      <c r="E1" s="8">
        <v>42887</v>
      </c>
      <c r="F1" s="8">
        <v>42917</v>
      </c>
      <c r="G1" s="8">
        <v>42948</v>
      </c>
      <c r="H1" s="8">
        <v>42979</v>
      </c>
      <c r="I1" s="8">
        <v>43009</v>
      </c>
      <c r="J1" s="8">
        <v>43040</v>
      </c>
      <c r="K1" s="8">
        <v>43070</v>
      </c>
      <c r="L1" s="8">
        <v>43101</v>
      </c>
      <c r="M1" s="8">
        <v>43132</v>
      </c>
      <c r="N1" s="9">
        <v>43160</v>
      </c>
      <c r="O1" s="10" t="s">
        <v>0</v>
      </c>
    </row>
    <row r="2" spans="1:37" x14ac:dyDescent="0.4">
      <c r="A2" s="11" t="s">
        <v>1</v>
      </c>
      <c r="B2" s="12" t="s">
        <v>2</v>
      </c>
      <c r="C2" s="11">
        <f>SUM(A事業部:本社部門!C2)</f>
        <v>43</v>
      </c>
      <c r="D2" s="13">
        <f>SUM(A事業部:本社部門!D2)</f>
        <v>41</v>
      </c>
      <c r="E2" s="13">
        <f>SUM(A事業部:本社部門!E2)</f>
        <v>41</v>
      </c>
      <c r="F2" s="13">
        <f>SUM(A事業部:本社部門!F2)</f>
        <v>41</v>
      </c>
      <c r="G2" s="13">
        <f>SUM(A事業部:本社部門!G2)</f>
        <v>44</v>
      </c>
      <c r="H2" s="13">
        <f>SUM(A事業部:本社部門!H2)</f>
        <v>44</v>
      </c>
      <c r="I2" s="13">
        <f>SUM(A事業部:本社部門!I2)</f>
        <v>46</v>
      </c>
      <c r="J2" s="13">
        <f>SUM(A事業部:本社部門!J2)</f>
        <v>46</v>
      </c>
      <c r="K2" s="13">
        <f>SUM(A事業部:本社部門!K2)</f>
        <v>46</v>
      </c>
      <c r="L2" s="13">
        <f>SUM(A事業部:本社部門!L2)</f>
        <v>48</v>
      </c>
      <c r="M2" s="13">
        <f>SUM(A事業部:本社部門!M2)</f>
        <v>48</v>
      </c>
      <c r="N2" s="13">
        <f>SUM(A事業部:本社部門!N2)</f>
        <v>48</v>
      </c>
      <c r="O2" s="14"/>
    </row>
    <row r="3" spans="1:37" x14ac:dyDescent="0.4">
      <c r="A3" s="11"/>
      <c r="B3" s="12" t="s">
        <v>3</v>
      </c>
      <c r="C3" s="15">
        <f>SUM(A事業部:本社部門!C3)</f>
        <v>12</v>
      </c>
      <c r="D3" s="16">
        <f>SUM(A事業部:本社部門!D3)</f>
        <v>12</v>
      </c>
      <c r="E3" s="16">
        <f>SUM(A事業部:本社部門!E3)</f>
        <v>12</v>
      </c>
      <c r="F3" s="16">
        <f>SUM(A事業部:本社部門!F3)</f>
        <v>12</v>
      </c>
      <c r="G3" s="16">
        <f>SUM(A事業部:本社部門!G3)</f>
        <v>12</v>
      </c>
      <c r="H3" s="16">
        <f>SUM(A事業部:本社部門!H3)</f>
        <v>12</v>
      </c>
      <c r="I3" s="16">
        <f>SUM(A事業部:本社部門!I3)</f>
        <v>12</v>
      </c>
      <c r="J3" s="16">
        <f>SUM(A事業部:本社部門!J3)</f>
        <v>12</v>
      </c>
      <c r="K3" s="16">
        <f>SUM(A事業部:本社部門!K3)</f>
        <v>12</v>
      </c>
      <c r="L3" s="16">
        <f>SUM(A事業部:本社部門!L3)</f>
        <v>12</v>
      </c>
      <c r="M3" s="16">
        <f>SUM(A事業部:本社部門!M3)</f>
        <v>12</v>
      </c>
      <c r="N3" s="16">
        <f>SUM(A事業部:本社部門!N3)</f>
        <v>12</v>
      </c>
      <c r="O3" s="14"/>
    </row>
    <row r="4" spans="1:37" x14ac:dyDescent="0.4">
      <c r="A4" s="17"/>
      <c r="B4" s="4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AK4" s="1">
        <v>0</v>
      </c>
    </row>
    <row r="5" spans="1:37" x14ac:dyDescent="0.4">
      <c r="A5" s="11" t="s">
        <v>4</v>
      </c>
      <c r="B5" s="12" t="s">
        <v>5</v>
      </c>
      <c r="C5" s="20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1" t="s">
        <v>16</v>
      </c>
      <c r="N5" s="21" t="s">
        <v>17</v>
      </c>
      <c r="O5" s="22" t="s">
        <v>0</v>
      </c>
    </row>
    <row r="6" spans="1:37" x14ac:dyDescent="0.4">
      <c r="A6" s="17">
        <v>4111</v>
      </c>
      <c r="B6" s="4" t="s">
        <v>18</v>
      </c>
      <c r="C6" s="23">
        <f>SUM(A事業部:本社部門!C6)</f>
        <v>52500000</v>
      </c>
      <c r="D6" s="24">
        <f>SUM(A事業部:本社部門!D6)</f>
        <v>53000000</v>
      </c>
      <c r="E6" s="24">
        <f>SUM(A事業部:本社部門!E6)</f>
        <v>41000000</v>
      </c>
      <c r="F6" s="24">
        <f>SUM(A事業部:本社部門!F6)</f>
        <v>52000000</v>
      </c>
      <c r="G6" s="24">
        <f>SUM(A事業部:本社部門!G6)</f>
        <v>37500000</v>
      </c>
      <c r="H6" s="24">
        <f>SUM(A事業部:本社部門!H6)</f>
        <v>57000000</v>
      </c>
      <c r="I6" s="24">
        <f>SUM(A事業部:本社部門!I6)</f>
        <v>38000000</v>
      </c>
      <c r="J6" s="24">
        <f>SUM(A事業部:本社部門!J6)</f>
        <v>42500000</v>
      </c>
      <c r="K6" s="24">
        <f>SUM(A事業部:本社部門!K6)</f>
        <v>41000000</v>
      </c>
      <c r="L6" s="24">
        <f>SUM(A事業部:本社部門!L6)</f>
        <v>37500000</v>
      </c>
      <c r="M6" s="24">
        <f>SUM(A事業部:本社部門!M6)</f>
        <v>48000000</v>
      </c>
      <c r="N6" s="24">
        <f>SUM(A事業部:本社部門!N6)</f>
        <v>63000000</v>
      </c>
      <c r="O6" s="19">
        <f>SUM(C6:N6)</f>
        <v>563000000</v>
      </c>
    </row>
    <row r="7" spans="1:37" x14ac:dyDescent="0.4">
      <c r="A7" s="11">
        <v>5421</v>
      </c>
      <c r="B7" s="12" t="s">
        <v>19</v>
      </c>
      <c r="C7" s="15">
        <f>SUM(A事業部:本社部門!C7)</f>
        <v>22500000</v>
      </c>
      <c r="D7" s="16">
        <f>SUM(A事業部:本社部門!D7)</f>
        <v>22500000</v>
      </c>
      <c r="E7" s="16">
        <f>SUM(A事業部:本社部門!E7)</f>
        <v>22500000</v>
      </c>
      <c r="F7" s="16">
        <f>SUM(A事業部:本社部門!F7)</f>
        <v>22500000</v>
      </c>
      <c r="G7" s="16">
        <f>SUM(A事業部:本社部門!G7)</f>
        <v>22500000</v>
      </c>
      <c r="H7" s="16">
        <f>SUM(A事業部:本社部門!H7)</f>
        <v>22500000</v>
      </c>
      <c r="I7" s="16">
        <f>SUM(A事業部:本社部門!I7)</f>
        <v>22500000</v>
      </c>
      <c r="J7" s="16">
        <f>SUM(A事業部:本社部門!J7)</f>
        <v>22500000</v>
      </c>
      <c r="K7" s="16">
        <f>SUM(A事業部:本社部門!K7)</f>
        <v>22500000</v>
      </c>
      <c r="L7" s="16">
        <f>SUM(A事業部:本社部門!L7)</f>
        <v>22500000</v>
      </c>
      <c r="M7" s="16">
        <f>SUM(A事業部:本社部門!M7)</f>
        <v>22500000</v>
      </c>
      <c r="N7" s="16">
        <f>SUM(A事業部:本社部門!N7)</f>
        <v>22500000</v>
      </c>
      <c r="O7" s="14">
        <f t="shared" ref="O7:O59" si="0">SUM(C7:N7)</f>
        <v>270000000</v>
      </c>
    </row>
    <row r="8" spans="1:37" x14ac:dyDescent="0.4">
      <c r="A8" s="11">
        <v>5423</v>
      </c>
      <c r="B8" s="12" t="s">
        <v>20</v>
      </c>
      <c r="C8" s="15">
        <f>SUM(A事業部:本社部門!C8)</f>
        <v>0</v>
      </c>
      <c r="D8" s="16">
        <f>SUM(A事業部:本社部門!D8)</f>
        <v>0</v>
      </c>
      <c r="E8" s="16">
        <f>SUM(A事業部:本社部門!E8)</f>
        <v>0</v>
      </c>
      <c r="F8" s="16">
        <f>SUM(A事業部:本社部門!F8)</f>
        <v>0</v>
      </c>
      <c r="G8" s="16">
        <f>SUM(A事業部:本社部門!G8)</f>
        <v>0</v>
      </c>
      <c r="H8" s="16">
        <f>SUM(A事業部:本社部門!H8)</f>
        <v>0</v>
      </c>
      <c r="I8" s="16">
        <f>SUM(A事業部:本社部門!I8)</f>
        <v>0</v>
      </c>
      <c r="J8" s="16">
        <f>SUM(A事業部:本社部門!J8)</f>
        <v>0</v>
      </c>
      <c r="K8" s="16">
        <f>SUM(A事業部:本社部門!K8)</f>
        <v>0</v>
      </c>
      <c r="L8" s="16">
        <f>SUM(A事業部:本社部門!L8)</f>
        <v>0</v>
      </c>
      <c r="M8" s="16">
        <f>SUM(A事業部:本社部門!M8)</f>
        <v>0</v>
      </c>
      <c r="N8" s="16">
        <f>SUM(A事業部:本社部門!N8)</f>
        <v>0</v>
      </c>
      <c r="O8" s="14">
        <f t="shared" si="0"/>
        <v>0</v>
      </c>
    </row>
    <row r="9" spans="1:37" x14ac:dyDescent="0.4">
      <c r="A9" s="11">
        <v>5425</v>
      </c>
      <c r="B9" s="12" t="s">
        <v>73</v>
      </c>
      <c r="C9" s="15">
        <f>SUM(A事業部:本社部門!C9)</f>
        <v>2700000</v>
      </c>
      <c r="D9" s="16">
        <f>SUM(A事業部:本社部門!D9)</f>
        <v>2700000</v>
      </c>
      <c r="E9" s="16">
        <f>SUM(A事業部:本社部門!E9)</f>
        <v>2700000</v>
      </c>
      <c r="F9" s="16">
        <f>SUM(A事業部:本社部門!F9)</f>
        <v>2700000</v>
      </c>
      <c r="G9" s="16">
        <f>SUM(A事業部:本社部門!G9)</f>
        <v>2700000</v>
      </c>
      <c r="H9" s="16">
        <f>SUM(A事業部:本社部門!H9)</f>
        <v>2700000</v>
      </c>
      <c r="I9" s="16">
        <f>SUM(A事業部:本社部門!I9)</f>
        <v>2700000</v>
      </c>
      <c r="J9" s="16">
        <f>SUM(A事業部:本社部門!J9)</f>
        <v>2700000</v>
      </c>
      <c r="K9" s="16">
        <f>SUM(A事業部:本社部門!K9)</f>
        <v>2700000</v>
      </c>
      <c r="L9" s="16">
        <f>SUM(A事業部:本社部門!L9)</f>
        <v>2700000</v>
      </c>
      <c r="M9" s="16">
        <f>SUM(A事業部:本社部門!M9)</f>
        <v>2700000</v>
      </c>
      <c r="N9" s="16">
        <f>SUM(A事業部:本社部門!N9)</f>
        <v>2700000</v>
      </c>
      <c r="O9" s="14">
        <f t="shared" si="0"/>
        <v>32400000</v>
      </c>
    </row>
    <row r="10" spans="1:37" x14ac:dyDescent="0.4">
      <c r="A10" s="11">
        <v>5429</v>
      </c>
      <c r="B10" s="12" t="s">
        <v>22</v>
      </c>
      <c r="C10" s="15">
        <f>SUM(A事業部:本社部門!C10)</f>
        <v>1000000</v>
      </c>
      <c r="D10" s="16">
        <f>SUM(A事業部:本社部門!D10)</f>
        <v>1000000</v>
      </c>
      <c r="E10" s="16">
        <f>SUM(A事業部:本社部門!E10)</f>
        <v>1500000</v>
      </c>
      <c r="F10" s="16">
        <f>SUM(A事業部:本社部門!F10)</f>
        <v>1000000</v>
      </c>
      <c r="G10" s="16">
        <f>SUM(A事業部:本社部門!G10)</f>
        <v>1000000</v>
      </c>
      <c r="H10" s="16">
        <f>SUM(A事業部:本社部門!H10)</f>
        <v>1000000</v>
      </c>
      <c r="I10" s="16">
        <f>SUM(A事業部:本社部門!I10)</f>
        <v>1500000</v>
      </c>
      <c r="J10" s="16">
        <f>SUM(A事業部:本社部門!J10)</f>
        <v>1000000</v>
      </c>
      <c r="K10" s="16">
        <f>SUM(A事業部:本社部門!K10)</f>
        <v>1000000</v>
      </c>
      <c r="L10" s="16">
        <f>SUM(A事業部:本社部門!L10)</f>
        <v>1000000</v>
      </c>
      <c r="M10" s="16">
        <f>SUM(A事業部:本社部門!M10)</f>
        <v>1000000</v>
      </c>
      <c r="N10" s="16">
        <f>SUM(A事業部:本社部門!N10)</f>
        <v>1000000</v>
      </c>
      <c r="O10" s="14">
        <f t="shared" si="0"/>
        <v>13000000</v>
      </c>
    </row>
    <row r="11" spans="1:37" x14ac:dyDescent="0.4">
      <c r="A11" s="11">
        <v>5442</v>
      </c>
      <c r="B11" s="12" t="s">
        <v>23</v>
      </c>
      <c r="C11" s="15">
        <f>SUM(A事業部:本社部門!C11)</f>
        <v>0</v>
      </c>
      <c r="D11" s="16">
        <f>SUM(A事業部:本社部門!D11)</f>
        <v>0</v>
      </c>
      <c r="E11" s="16">
        <f>SUM(A事業部:本社部門!E11)</f>
        <v>0</v>
      </c>
      <c r="F11" s="16">
        <f>SUM(A事業部:本社部門!F11)</f>
        <v>0</v>
      </c>
      <c r="G11" s="16">
        <f>SUM(A事業部:本社部門!G11)</f>
        <v>0</v>
      </c>
      <c r="H11" s="16">
        <f>SUM(A事業部:本社部門!H11)</f>
        <v>0</v>
      </c>
      <c r="I11" s="16">
        <f>SUM(A事業部:本社部門!I11)</f>
        <v>0</v>
      </c>
      <c r="J11" s="16">
        <f>SUM(A事業部:本社部門!J11)</f>
        <v>0</v>
      </c>
      <c r="K11" s="16">
        <f>SUM(A事業部:本社部門!K11)</f>
        <v>0</v>
      </c>
      <c r="L11" s="16">
        <f>SUM(A事業部:本社部門!L11)</f>
        <v>0</v>
      </c>
      <c r="M11" s="16">
        <f>SUM(A事業部:本社部門!M11)</f>
        <v>0</v>
      </c>
      <c r="N11" s="16">
        <f>SUM(A事業部:本社部門!N11)</f>
        <v>0</v>
      </c>
      <c r="O11" s="14">
        <f t="shared" si="0"/>
        <v>0</v>
      </c>
    </row>
    <row r="12" spans="1:37" x14ac:dyDescent="0.4">
      <c r="A12" s="11">
        <v>5452</v>
      </c>
      <c r="B12" s="12" t="s">
        <v>24</v>
      </c>
      <c r="C12" s="15">
        <f>SUM(A事業部:本社部門!C12)</f>
        <v>20000</v>
      </c>
      <c r="D12" s="16">
        <f>SUM(A事業部:本社部門!D12)</f>
        <v>20000</v>
      </c>
      <c r="E12" s="16">
        <f>SUM(A事業部:本社部門!E12)</f>
        <v>20000</v>
      </c>
      <c r="F12" s="16">
        <f>SUM(A事業部:本社部門!F12)</f>
        <v>20000</v>
      </c>
      <c r="G12" s="16">
        <f>SUM(A事業部:本社部門!G12)</f>
        <v>20000</v>
      </c>
      <c r="H12" s="16">
        <f>SUM(A事業部:本社部門!H12)</f>
        <v>20000</v>
      </c>
      <c r="I12" s="16">
        <f>SUM(A事業部:本社部門!I12)</f>
        <v>20000</v>
      </c>
      <c r="J12" s="16">
        <f>SUM(A事業部:本社部門!J12)</f>
        <v>20000</v>
      </c>
      <c r="K12" s="16">
        <f>SUM(A事業部:本社部門!K12)</f>
        <v>20000</v>
      </c>
      <c r="L12" s="16">
        <f>SUM(A事業部:本社部門!L12)</f>
        <v>20000</v>
      </c>
      <c r="M12" s="16">
        <f>SUM(A事業部:本社部門!M12)</f>
        <v>20000</v>
      </c>
      <c r="N12" s="16">
        <f>SUM(A事業部:本社部門!N12)</f>
        <v>20000</v>
      </c>
      <c r="O12" s="14">
        <f t="shared" si="0"/>
        <v>240000</v>
      </c>
    </row>
    <row r="13" spans="1:37" x14ac:dyDescent="0.4">
      <c r="A13" s="11">
        <v>5455</v>
      </c>
      <c r="B13" s="12" t="s">
        <v>25</v>
      </c>
      <c r="C13" s="15">
        <f>SUM(A事業部:本社部門!C13)</f>
        <v>570000</v>
      </c>
      <c r="D13" s="16">
        <f>SUM(A事業部:本社部門!D13)</f>
        <v>570000</v>
      </c>
      <c r="E13" s="16">
        <f>SUM(A事業部:本社部門!E13)</f>
        <v>770000</v>
      </c>
      <c r="F13" s="16">
        <f>SUM(A事業部:本社部門!F13)</f>
        <v>570000</v>
      </c>
      <c r="G13" s="16">
        <f>SUM(A事業部:本社部門!G13)</f>
        <v>570000</v>
      </c>
      <c r="H13" s="16">
        <f>SUM(A事業部:本社部門!H13)</f>
        <v>570000</v>
      </c>
      <c r="I13" s="16">
        <f>SUM(A事業部:本社部門!I13)</f>
        <v>570000</v>
      </c>
      <c r="J13" s="16">
        <f>SUM(A事業部:本社部門!J13)</f>
        <v>570000</v>
      </c>
      <c r="K13" s="16">
        <f>SUM(A事業部:本社部門!K13)</f>
        <v>570000</v>
      </c>
      <c r="L13" s="16">
        <f>SUM(A事業部:本社部門!L13)</f>
        <v>570000</v>
      </c>
      <c r="M13" s="16">
        <f>SUM(A事業部:本社部門!M13)</f>
        <v>570000</v>
      </c>
      <c r="N13" s="16">
        <f>SUM(A事業部:本社部門!N13)</f>
        <v>570000</v>
      </c>
      <c r="O13" s="14">
        <f t="shared" si="0"/>
        <v>7040000</v>
      </c>
    </row>
    <row r="14" spans="1:37" x14ac:dyDescent="0.4">
      <c r="A14" s="11">
        <v>5456</v>
      </c>
      <c r="B14" s="12" t="s">
        <v>26</v>
      </c>
      <c r="C14" s="15">
        <f>SUM(A事業部:本社部門!C14)</f>
        <v>0</v>
      </c>
      <c r="D14" s="16">
        <f>SUM(A事業部:本社部門!D14)</f>
        <v>0</v>
      </c>
      <c r="E14" s="16">
        <f>SUM(A事業部:本社部門!E14)</f>
        <v>0</v>
      </c>
      <c r="F14" s="16">
        <f>SUM(A事業部:本社部門!F14)</f>
        <v>0</v>
      </c>
      <c r="G14" s="16">
        <f>SUM(A事業部:本社部門!G14)</f>
        <v>0</v>
      </c>
      <c r="H14" s="16">
        <f>SUM(A事業部:本社部門!H14)</f>
        <v>0</v>
      </c>
      <c r="I14" s="16">
        <f>SUM(A事業部:本社部門!I14)</f>
        <v>0</v>
      </c>
      <c r="J14" s="16">
        <f>SUM(A事業部:本社部門!J14)</f>
        <v>0</v>
      </c>
      <c r="K14" s="16">
        <f>SUM(A事業部:本社部門!K14)</f>
        <v>0</v>
      </c>
      <c r="L14" s="16">
        <f>SUM(A事業部:本社部門!L14)</f>
        <v>0</v>
      </c>
      <c r="M14" s="16">
        <f>SUM(A事業部:本社部門!M14)</f>
        <v>0</v>
      </c>
      <c r="N14" s="16">
        <f>SUM(A事業部:本社部門!N14)</f>
        <v>0</v>
      </c>
      <c r="O14" s="14">
        <f t="shared" si="0"/>
        <v>0</v>
      </c>
    </row>
    <row r="15" spans="1:37" x14ac:dyDescent="0.4">
      <c r="A15" s="11">
        <v>5457</v>
      </c>
      <c r="B15" s="12" t="s">
        <v>27</v>
      </c>
      <c r="C15" s="15">
        <f>SUM(A事業部:本社部門!C15)</f>
        <v>0</v>
      </c>
      <c r="D15" s="16">
        <f>SUM(A事業部:本社部門!D15)</f>
        <v>0</v>
      </c>
      <c r="E15" s="16">
        <f>SUM(A事業部:本社部門!E15)</f>
        <v>0</v>
      </c>
      <c r="F15" s="16">
        <f>SUM(A事業部:本社部門!F15)</f>
        <v>0</v>
      </c>
      <c r="G15" s="16">
        <f>SUM(A事業部:本社部門!G15)</f>
        <v>0</v>
      </c>
      <c r="H15" s="16">
        <f>SUM(A事業部:本社部門!H15)</f>
        <v>0</v>
      </c>
      <c r="I15" s="16">
        <f>SUM(A事業部:本社部門!I15)</f>
        <v>0</v>
      </c>
      <c r="J15" s="16">
        <f>SUM(A事業部:本社部門!J15)</f>
        <v>0</v>
      </c>
      <c r="K15" s="16">
        <f>SUM(A事業部:本社部門!K15)</f>
        <v>0</v>
      </c>
      <c r="L15" s="16">
        <f>SUM(A事業部:本社部門!L15)</f>
        <v>0</v>
      </c>
      <c r="M15" s="16">
        <f>SUM(A事業部:本社部門!M15)</f>
        <v>0</v>
      </c>
      <c r="N15" s="16">
        <f>SUM(A事業部:本社部門!N15)</f>
        <v>0</v>
      </c>
      <c r="O15" s="14">
        <f t="shared" si="0"/>
        <v>0</v>
      </c>
    </row>
    <row r="16" spans="1:37" x14ac:dyDescent="0.4">
      <c r="A16" s="11">
        <v>5458</v>
      </c>
      <c r="B16" s="12" t="s">
        <v>28</v>
      </c>
      <c r="C16" s="15">
        <f>SUM(A事業部:本社部門!C16)</f>
        <v>165000</v>
      </c>
      <c r="D16" s="16">
        <f>SUM(A事業部:本社部門!D16)</f>
        <v>165000</v>
      </c>
      <c r="E16" s="16">
        <f>SUM(A事業部:本社部門!E16)</f>
        <v>165000</v>
      </c>
      <c r="F16" s="16">
        <f>SUM(A事業部:本社部門!F16)</f>
        <v>165000</v>
      </c>
      <c r="G16" s="16">
        <f>SUM(A事業部:本社部門!G16)</f>
        <v>165000</v>
      </c>
      <c r="H16" s="16">
        <f>SUM(A事業部:本社部門!H16)</f>
        <v>165000</v>
      </c>
      <c r="I16" s="16">
        <f>SUM(A事業部:本社部門!I16)</f>
        <v>165000</v>
      </c>
      <c r="J16" s="16">
        <f>SUM(A事業部:本社部門!J16)</f>
        <v>165000</v>
      </c>
      <c r="K16" s="16">
        <f>SUM(A事業部:本社部門!K16)</f>
        <v>165000</v>
      </c>
      <c r="L16" s="16">
        <f>SUM(A事業部:本社部門!L16)</f>
        <v>165000</v>
      </c>
      <c r="M16" s="16">
        <f>SUM(A事業部:本社部門!M16)</f>
        <v>165000</v>
      </c>
      <c r="N16" s="16">
        <f>SUM(A事業部:本社部門!N16)</f>
        <v>165000</v>
      </c>
      <c r="O16" s="14">
        <f t="shared" si="0"/>
        <v>1980000</v>
      </c>
    </row>
    <row r="17" spans="1:15" x14ac:dyDescent="0.4">
      <c r="A17" s="11">
        <v>5459</v>
      </c>
      <c r="B17" s="12" t="s">
        <v>29</v>
      </c>
      <c r="C17" s="15">
        <f>SUM(A事業部:本社部門!C17)</f>
        <v>150000</v>
      </c>
      <c r="D17" s="16">
        <f>SUM(A事業部:本社部門!D17)</f>
        <v>150000</v>
      </c>
      <c r="E17" s="16">
        <f>SUM(A事業部:本社部門!E17)</f>
        <v>150000</v>
      </c>
      <c r="F17" s="16">
        <f>SUM(A事業部:本社部門!F17)</f>
        <v>150000</v>
      </c>
      <c r="G17" s="16">
        <f>SUM(A事業部:本社部門!G17)</f>
        <v>150000</v>
      </c>
      <c r="H17" s="16">
        <f>SUM(A事業部:本社部門!H17)</f>
        <v>150000</v>
      </c>
      <c r="I17" s="16">
        <f>SUM(A事業部:本社部門!I17)</f>
        <v>150000</v>
      </c>
      <c r="J17" s="16">
        <f>SUM(A事業部:本社部門!J17)</f>
        <v>150000</v>
      </c>
      <c r="K17" s="16">
        <f>SUM(A事業部:本社部門!K17)</f>
        <v>150000</v>
      </c>
      <c r="L17" s="16">
        <f>SUM(A事業部:本社部門!L17)</f>
        <v>150000</v>
      </c>
      <c r="M17" s="16">
        <f>SUM(A事業部:本社部門!M17)</f>
        <v>150000</v>
      </c>
      <c r="N17" s="16">
        <f>SUM(A事業部:本社部門!N17)</f>
        <v>150000</v>
      </c>
      <c r="O17" s="14">
        <f t="shared" si="0"/>
        <v>1800000</v>
      </c>
    </row>
    <row r="18" spans="1:15" x14ac:dyDescent="0.4">
      <c r="A18" s="11">
        <v>5460</v>
      </c>
      <c r="B18" s="12" t="s">
        <v>30</v>
      </c>
      <c r="C18" s="15">
        <f>SUM(A事業部:本社部門!C18)</f>
        <v>0</v>
      </c>
      <c r="D18" s="16">
        <f>SUM(A事業部:本社部門!D18)</f>
        <v>0</v>
      </c>
      <c r="E18" s="16">
        <f>SUM(A事業部:本社部門!E18)</f>
        <v>0</v>
      </c>
      <c r="F18" s="16">
        <f>SUM(A事業部:本社部門!F18)</f>
        <v>0</v>
      </c>
      <c r="G18" s="16">
        <f>SUM(A事業部:本社部門!G18)</f>
        <v>0</v>
      </c>
      <c r="H18" s="16">
        <f>SUM(A事業部:本社部門!H18)</f>
        <v>0</v>
      </c>
      <c r="I18" s="16">
        <f>SUM(A事業部:本社部門!I18)</f>
        <v>0</v>
      </c>
      <c r="J18" s="16">
        <f>SUM(A事業部:本社部門!J18)</f>
        <v>0</v>
      </c>
      <c r="K18" s="16">
        <f>SUM(A事業部:本社部門!K18)</f>
        <v>0</v>
      </c>
      <c r="L18" s="16">
        <f>SUM(A事業部:本社部門!L18)</f>
        <v>0</v>
      </c>
      <c r="M18" s="16">
        <f>SUM(A事業部:本社部門!M18)</f>
        <v>0</v>
      </c>
      <c r="N18" s="16">
        <f>SUM(A事業部:本社部門!N18)</f>
        <v>0</v>
      </c>
      <c r="O18" s="14">
        <f t="shared" si="0"/>
        <v>0</v>
      </c>
    </row>
    <row r="19" spans="1:15" x14ac:dyDescent="0.4">
      <c r="A19" s="11">
        <v>5461</v>
      </c>
      <c r="B19" s="12" t="s">
        <v>31</v>
      </c>
      <c r="C19" s="15">
        <f>SUM(A事業部:本社部門!C19)</f>
        <v>20000</v>
      </c>
      <c r="D19" s="16">
        <f>SUM(A事業部:本社部門!D19)</f>
        <v>20000</v>
      </c>
      <c r="E19" s="16">
        <f>SUM(A事業部:本社部門!E19)</f>
        <v>20000</v>
      </c>
      <c r="F19" s="16">
        <f>SUM(A事業部:本社部門!F19)</f>
        <v>20000</v>
      </c>
      <c r="G19" s="16">
        <f>SUM(A事業部:本社部門!G19)</f>
        <v>20000</v>
      </c>
      <c r="H19" s="16">
        <f>SUM(A事業部:本社部門!H19)</f>
        <v>20000</v>
      </c>
      <c r="I19" s="16">
        <f>SUM(A事業部:本社部門!I19)</f>
        <v>20000</v>
      </c>
      <c r="J19" s="16">
        <f>SUM(A事業部:本社部門!J19)</f>
        <v>20000</v>
      </c>
      <c r="K19" s="16">
        <f>SUM(A事業部:本社部門!K19)</f>
        <v>20000</v>
      </c>
      <c r="L19" s="16">
        <f>SUM(A事業部:本社部門!L19)</f>
        <v>20000</v>
      </c>
      <c r="M19" s="16">
        <f>SUM(A事業部:本社部門!M19)</f>
        <v>20000</v>
      </c>
      <c r="N19" s="16">
        <f>SUM(A事業部:本社部門!N19)</f>
        <v>20000</v>
      </c>
      <c r="O19" s="14">
        <f t="shared" si="0"/>
        <v>240000</v>
      </c>
    </row>
    <row r="20" spans="1:15" x14ac:dyDescent="0.4">
      <c r="A20" s="11">
        <v>5479</v>
      </c>
      <c r="B20" s="12" t="s">
        <v>32</v>
      </c>
      <c r="C20" s="15">
        <f>SUM(A事業部:本社部門!C20)</f>
        <v>0</v>
      </c>
      <c r="D20" s="16">
        <f>SUM(A事業部:本社部門!D20)</f>
        <v>0</v>
      </c>
      <c r="E20" s="16">
        <f>SUM(A事業部:本社部門!E20)</f>
        <v>0</v>
      </c>
      <c r="F20" s="16">
        <f>SUM(A事業部:本社部門!F20)</f>
        <v>0</v>
      </c>
      <c r="G20" s="16">
        <f>SUM(A事業部:本社部門!G20)</f>
        <v>0</v>
      </c>
      <c r="H20" s="16">
        <f>SUM(A事業部:本社部門!H20)</f>
        <v>0</v>
      </c>
      <c r="I20" s="16">
        <f>SUM(A事業部:本社部門!I20)</f>
        <v>0</v>
      </c>
      <c r="J20" s="16">
        <f>SUM(A事業部:本社部門!J20)</f>
        <v>0</v>
      </c>
      <c r="K20" s="16">
        <f>SUM(A事業部:本社部門!K20)</f>
        <v>0</v>
      </c>
      <c r="L20" s="16">
        <f>SUM(A事業部:本社部門!L20)</f>
        <v>0</v>
      </c>
      <c r="M20" s="16">
        <f>SUM(A事業部:本社部門!M20)</f>
        <v>0</v>
      </c>
      <c r="N20" s="16">
        <f>SUM(A事業部:本社部門!N20)</f>
        <v>0</v>
      </c>
      <c r="O20" s="14">
        <f t="shared" si="0"/>
        <v>0</v>
      </c>
    </row>
    <row r="21" spans="1:15" x14ac:dyDescent="0.4">
      <c r="A21" s="17">
        <v>5600</v>
      </c>
      <c r="B21" s="4" t="s">
        <v>33</v>
      </c>
      <c r="C21" s="23">
        <f>SUM(A事業部:本社部門!C21)</f>
        <v>0</v>
      </c>
      <c r="D21" s="24">
        <f>SUM(A事業部:本社部門!D21)</f>
        <v>0</v>
      </c>
      <c r="E21" s="24">
        <f>SUM(A事業部:本社部門!E21)</f>
        <v>0</v>
      </c>
      <c r="F21" s="24">
        <f>SUM(A事業部:本社部門!F21)</f>
        <v>0</v>
      </c>
      <c r="G21" s="24">
        <f>SUM(A事業部:本社部門!G21)</f>
        <v>0</v>
      </c>
      <c r="H21" s="24">
        <f>SUM(A事業部:本社部門!H21)</f>
        <v>0</v>
      </c>
      <c r="I21" s="24">
        <f>SUM(A事業部:本社部門!I21)</f>
        <v>0</v>
      </c>
      <c r="J21" s="24">
        <f>SUM(A事業部:本社部門!J21)</f>
        <v>0</v>
      </c>
      <c r="K21" s="24">
        <f>SUM(A事業部:本社部門!K21)</f>
        <v>0</v>
      </c>
      <c r="L21" s="24">
        <f>SUM(A事業部:本社部門!L21)</f>
        <v>0</v>
      </c>
      <c r="M21" s="24">
        <f>SUM(A事業部:本社部門!M21)</f>
        <v>0</v>
      </c>
      <c r="N21" s="24">
        <f>SUM(A事業部:本社部門!N21)</f>
        <v>0</v>
      </c>
      <c r="O21" s="19">
        <f t="shared" si="0"/>
        <v>0</v>
      </c>
    </row>
    <row r="22" spans="1:15" x14ac:dyDescent="0.4">
      <c r="A22" s="25">
        <v>5700</v>
      </c>
      <c r="B22" s="3" t="s">
        <v>34</v>
      </c>
      <c r="C22" s="26">
        <f>SUM(C7:C21)</f>
        <v>27125000</v>
      </c>
      <c r="D22" s="27">
        <f t="shared" ref="D22:N22" si="1">SUM(D7:D21)</f>
        <v>27125000</v>
      </c>
      <c r="E22" s="27">
        <f t="shared" si="1"/>
        <v>27825000</v>
      </c>
      <c r="F22" s="27">
        <f t="shared" si="1"/>
        <v>27125000</v>
      </c>
      <c r="G22" s="27">
        <f t="shared" si="1"/>
        <v>27125000</v>
      </c>
      <c r="H22" s="27">
        <f t="shared" si="1"/>
        <v>27125000</v>
      </c>
      <c r="I22" s="27">
        <f t="shared" si="1"/>
        <v>27625000</v>
      </c>
      <c r="J22" s="27">
        <f t="shared" si="1"/>
        <v>27125000</v>
      </c>
      <c r="K22" s="27">
        <f t="shared" si="1"/>
        <v>27125000</v>
      </c>
      <c r="L22" s="27">
        <f t="shared" si="1"/>
        <v>27125000</v>
      </c>
      <c r="M22" s="27">
        <f t="shared" si="1"/>
        <v>27125000</v>
      </c>
      <c r="N22" s="27">
        <f t="shared" si="1"/>
        <v>27125000</v>
      </c>
      <c r="O22" s="28">
        <f t="shared" si="0"/>
        <v>326700000</v>
      </c>
    </row>
    <row r="23" spans="1:15" x14ac:dyDescent="0.4">
      <c r="A23" s="25">
        <v>6000</v>
      </c>
      <c r="B23" s="3" t="s">
        <v>35</v>
      </c>
      <c r="C23" s="26">
        <f>C6-C22</f>
        <v>25375000</v>
      </c>
      <c r="D23" s="27">
        <f t="shared" ref="D23:N23" si="2">D6-D22</f>
        <v>25875000</v>
      </c>
      <c r="E23" s="27">
        <f t="shared" si="2"/>
        <v>13175000</v>
      </c>
      <c r="F23" s="27">
        <f t="shared" si="2"/>
        <v>24875000</v>
      </c>
      <c r="G23" s="27">
        <f t="shared" si="2"/>
        <v>10375000</v>
      </c>
      <c r="H23" s="27">
        <f t="shared" si="2"/>
        <v>29875000</v>
      </c>
      <c r="I23" s="27">
        <f t="shared" si="2"/>
        <v>10375000</v>
      </c>
      <c r="J23" s="27">
        <f t="shared" si="2"/>
        <v>15375000</v>
      </c>
      <c r="K23" s="27">
        <f t="shared" si="2"/>
        <v>13875000</v>
      </c>
      <c r="L23" s="27">
        <f t="shared" si="2"/>
        <v>10375000</v>
      </c>
      <c r="M23" s="27">
        <f t="shared" si="2"/>
        <v>20875000</v>
      </c>
      <c r="N23" s="27">
        <f t="shared" si="2"/>
        <v>35875000</v>
      </c>
      <c r="O23" s="28">
        <f t="shared" si="0"/>
        <v>236300000</v>
      </c>
    </row>
    <row r="24" spans="1:15" x14ac:dyDescent="0.4">
      <c r="A24" s="11">
        <v>6111</v>
      </c>
      <c r="B24" s="12" t="s">
        <v>36</v>
      </c>
      <c r="C24" s="15">
        <f>SUM(A事業部:本社部門!C24)</f>
        <v>1000000</v>
      </c>
      <c r="D24" s="16">
        <f>SUM(A事業部:本社部門!D24)</f>
        <v>1000000</v>
      </c>
      <c r="E24" s="16">
        <f>SUM(A事業部:本社部門!E24)</f>
        <v>1000000</v>
      </c>
      <c r="F24" s="16">
        <f>SUM(A事業部:本社部門!F24)</f>
        <v>1000000</v>
      </c>
      <c r="G24" s="16">
        <f>SUM(A事業部:本社部門!G24)</f>
        <v>1000000</v>
      </c>
      <c r="H24" s="16">
        <f>SUM(A事業部:本社部門!H24)</f>
        <v>1000000</v>
      </c>
      <c r="I24" s="16">
        <f>SUM(A事業部:本社部門!I24)</f>
        <v>1000000</v>
      </c>
      <c r="J24" s="16">
        <f>SUM(A事業部:本社部門!J24)</f>
        <v>1000000</v>
      </c>
      <c r="K24" s="16">
        <f>SUM(A事業部:本社部門!K24)</f>
        <v>1000000</v>
      </c>
      <c r="L24" s="16">
        <f>SUM(A事業部:本社部門!L24)</f>
        <v>1000000</v>
      </c>
      <c r="M24" s="16">
        <f>SUM(A事業部:本社部門!M24)</f>
        <v>1000000</v>
      </c>
      <c r="N24" s="16">
        <f>SUM(A事業部:本社部門!N24)</f>
        <v>1000000</v>
      </c>
      <c r="O24" s="14">
        <f t="shared" si="0"/>
        <v>12000000</v>
      </c>
    </row>
    <row r="25" spans="1:15" x14ac:dyDescent="0.4">
      <c r="A25" s="11">
        <v>6112</v>
      </c>
      <c r="B25" s="12" t="s">
        <v>37</v>
      </c>
      <c r="C25" s="15">
        <f>SUM(A事業部:本社部門!C25)</f>
        <v>3800000</v>
      </c>
      <c r="D25" s="16">
        <f>SUM(A事業部:本社部門!D25)</f>
        <v>4500000</v>
      </c>
      <c r="E25" s="16">
        <f>SUM(A事業部:本社部門!E25)</f>
        <v>4500000</v>
      </c>
      <c r="F25" s="16">
        <f>SUM(A事業部:本社部門!F25)</f>
        <v>4500000</v>
      </c>
      <c r="G25" s="16">
        <f>SUM(A事業部:本社部門!G25)</f>
        <v>4500000</v>
      </c>
      <c r="H25" s="16">
        <f>SUM(A事業部:本社部門!H25)</f>
        <v>4500000</v>
      </c>
      <c r="I25" s="16">
        <f>SUM(A事業部:本社部門!I25)</f>
        <v>4500000</v>
      </c>
      <c r="J25" s="16">
        <f>SUM(A事業部:本社部門!J25)</f>
        <v>4500000</v>
      </c>
      <c r="K25" s="16">
        <f>SUM(A事業部:本社部門!K25)</f>
        <v>4500000</v>
      </c>
      <c r="L25" s="16">
        <f>SUM(A事業部:本社部門!L25)</f>
        <v>4500000</v>
      </c>
      <c r="M25" s="16">
        <f>SUM(A事業部:本社部門!M25)</f>
        <v>4500000</v>
      </c>
      <c r="N25" s="16">
        <f>SUM(A事業部:本社部門!N25)</f>
        <v>4500000</v>
      </c>
      <c r="O25" s="14">
        <f t="shared" si="0"/>
        <v>53300000</v>
      </c>
    </row>
    <row r="26" spans="1:15" x14ac:dyDescent="0.4">
      <c r="A26" s="11">
        <v>6114</v>
      </c>
      <c r="B26" s="12" t="s">
        <v>38</v>
      </c>
      <c r="C26" s="15">
        <f>SUM(A事業部:本社部門!C26)</f>
        <v>0</v>
      </c>
      <c r="D26" s="16">
        <f>SUM(A事業部:本社部門!D26)</f>
        <v>0</v>
      </c>
      <c r="E26" s="16">
        <f>SUM(A事業部:本社部門!E26)</f>
        <v>0</v>
      </c>
      <c r="F26" s="16">
        <f>SUM(A事業部:本社部門!F26)</f>
        <v>0</v>
      </c>
      <c r="G26" s="16">
        <f>SUM(A事業部:本社部門!G26)</f>
        <v>0</v>
      </c>
      <c r="H26" s="16">
        <f>SUM(A事業部:本社部門!H26)</f>
        <v>0</v>
      </c>
      <c r="I26" s="16">
        <f>SUM(A事業部:本社部門!I26)</f>
        <v>0</v>
      </c>
      <c r="J26" s="16">
        <f>SUM(A事業部:本社部門!J26)</f>
        <v>0</v>
      </c>
      <c r="K26" s="16">
        <f>SUM(A事業部:本社部門!K26)</f>
        <v>0</v>
      </c>
      <c r="L26" s="16">
        <f>SUM(A事業部:本社部門!L26)</f>
        <v>0</v>
      </c>
      <c r="M26" s="16">
        <f>SUM(A事業部:本社部門!M26)</f>
        <v>0</v>
      </c>
      <c r="N26" s="16">
        <f>SUM(A事業部:本社部門!N26)</f>
        <v>0</v>
      </c>
      <c r="O26" s="14">
        <f t="shared" si="0"/>
        <v>0</v>
      </c>
    </row>
    <row r="27" spans="1:15" x14ac:dyDescent="0.4">
      <c r="A27" s="11">
        <v>6116</v>
      </c>
      <c r="B27" s="12" t="s">
        <v>39</v>
      </c>
      <c r="C27" s="15">
        <f>SUM(A事業部:本社部門!C27)</f>
        <v>485000</v>
      </c>
      <c r="D27" s="16">
        <f>SUM(A事業部:本社部門!D27)</f>
        <v>600000</v>
      </c>
      <c r="E27" s="16">
        <f>SUM(A事業部:本社部門!E27)</f>
        <v>600000</v>
      </c>
      <c r="F27" s="16">
        <f>SUM(A事業部:本社部門!F27)</f>
        <v>600000</v>
      </c>
      <c r="G27" s="16">
        <f>SUM(A事業部:本社部門!G27)</f>
        <v>600000</v>
      </c>
      <c r="H27" s="16">
        <f>SUM(A事業部:本社部門!H27)</f>
        <v>600000</v>
      </c>
      <c r="I27" s="16">
        <f>SUM(A事業部:本社部門!I27)</f>
        <v>600000</v>
      </c>
      <c r="J27" s="16">
        <f>SUM(A事業部:本社部門!J27)</f>
        <v>600000</v>
      </c>
      <c r="K27" s="16">
        <f>SUM(A事業部:本社部門!K27)</f>
        <v>600000</v>
      </c>
      <c r="L27" s="16">
        <f>SUM(A事業部:本社部門!L27)</f>
        <v>600000</v>
      </c>
      <c r="M27" s="16">
        <f>SUM(A事業部:本社部門!M27)</f>
        <v>600000</v>
      </c>
      <c r="N27" s="16">
        <f>SUM(A事業部:本社部門!N27)</f>
        <v>600000</v>
      </c>
      <c r="O27" s="14">
        <f t="shared" si="0"/>
        <v>7085000</v>
      </c>
    </row>
    <row r="28" spans="1:15" x14ac:dyDescent="0.4">
      <c r="A28" s="11">
        <v>6117</v>
      </c>
      <c r="B28" s="12" t="s">
        <v>40</v>
      </c>
      <c r="C28" s="15">
        <f>SUM(A事業部:本社部門!C28)</f>
        <v>1000000</v>
      </c>
      <c r="D28" s="16">
        <f>SUM(A事業部:本社部門!D28)</f>
        <v>1000000</v>
      </c>
      <c r="E28" s="16">
        <f>SUM(A事業部:本社部門!E28)</f>
        <v>1000000</v>
      </c>
      <c r="F28" s="16">
        <f>SUM(A事業部:本社部門!F28)</f>
        <v>1000000</v>
      </c>
      <c r="G28" s="16">
        <f>SUM(A事業部:本社部門!G28)</f>
        <v>1000000</v>
      </c>
      <c r="H28" s="16">
        <f>SUM(A事業部:本社部門!H28)</f>
        <v>1000000</v>
      </c>
      <c r="I28" s="16">
        <f>SUM(A事業部:本社部門!I28)</f>
        <v>1000000</v>
      </c>
      <c r="J28" s="16">
        <f>SUM(A事業部:本社部門!J28)</f>
        <v>1000000</v>
      </c>
      <c r="K28" s="16">
        <f>SUM(A事業部:本社部門!K28)</f>
        <v>1000000</v>
      </c>
      <c r="L28" s="16">
        <f>SUM(A事業部:本社部門!L28)</f>
        <v>1000000</v>
      </c>
      <c r="M28" s="16">
        <f>SUM(A事業部:本社部門!M28)</f>
        <v>1000000</v>
      </c>
      <c r="N28" s="16">
        <f>SUM(A事業部:本社部門!N28)</f>
        <v>1000000</v>
      </c>
      <c r="O28" s="14">
        <f t="shared" si="0"/>
        <v>12000000</v>
      </c>
    </row>
    <row r="29" spans="1:15" x14ac:dyDescent="0.4">
      <c r="A29" s="11">
        <v>6122</v>
      </c>
      <c r="B29" s="12" t="s">
        <v>41</v>
      </c>
      <c r="C29" s="15">
        <f>SUM(A事業部:本社部門!C29)</f>
        <v>0</v>
      </c>
      <c r="D29" s="16">
        <f>SUM(A事業部:本社部門!D29)</f>
        <v>0</v>
      </c>
      <c r="E29" s="16">
        <f>SUM(A事業部:本社部門!E29)</f>
        <v>0</v>
      </c>
      <c r="F29" s="16">
        <f>SUM(A事業部:本社部門!F29)</f>
        <v>0</v>
      </c>
      <c r="G29" s="16">
        <f>SUM(A事業部:本社部門!G29)</f>
        <v>0</v>
      </c>
      <c r="H29" s="16">
        <f>SUM(A事業部:本社部門!H29)</f>
        <v>0</v>
      </c>
      <c r="I29" s="16">
        <f>SUM(A事業部:本社部門!I29)</f>
        <v>0</v>
      </c>
      <c r="J29" s="16">
        <f>SUM(A事業部:本社部門!J29)</f>
        <v>0</v>
      </c>
      <c r="K29" s="16">
        <f>SUM(A事業部:本社部門!K29)</f>
        <v>0</v>
      </c>
      <c r="L29" s="16">
        <f>SUM(A事業部:本社部門!L29)</f>
        <v>0</v>
      </c>
      <c r="M29" s="16">
        <f>SUM(A事業部:本社部門!M29)</f>
        <v>0</v>
      </c>
      <c r="N29" s="16">
        <f>SUM(A事業部:本社部門!N29)</f>
        <v>0</v>
      </c>
      <c r="O29" s="14">
        <f t="shared" si="0"/>
        <v>0</v>
      </c>
    </row>
    <row r="30" spans="1:15" x14ac:dyDescent="0.4">
      <c r="A30" s="11">
        <v>6211</v>
      </c>
      <c r="B30" s="12" t="s">
        <v>42</v>
      </c>
      <c r="C30" s="15">
        <f>SUM(A事業部:本社部門!C30)</f>
        <v>0</v>
      </c>
      <c r="D30" s="16">
        <f>SUM(A事業部:本社部門!D30)</f>
        <v>0</v>
      </c>
      <c r="E30" s="16">
        <f>SUM(A事業部:本社部門!E30)</f>
        <v>0</v>
      </c>
      <c r="F30" s="16">
        <f>SUM(A事業部:本社部門!F30)</f>
        <v>0</v>
      </c>
      <c r="G30" s="16">
        <f>SUM(A事業部:本社部門!G30)</f>
        <v>0</v>
      </c>
      <c r="H30" s="16">
        <f>SUM(A事業部:本社部門!H30)</f>
        <v>0</v>
      </c>
      <c r="I30" s="16">
        <f>SUM(A事業部:本社部門!I30)</f>
        <v>0</v>
      </c>
      <c r="J30" s="16">
        <f>SUM(A事業部:本社部門!J30)</f>
        <v>0</v>
      </c>
      <c r="K30" s="16">
        <f>SUM(A事業部:本社部門!K30)</f>
        <v>0</v>
      </c>
      <c r="L30" s="16">
        <f>SUM(A事業部:本社部門!L30)</f>
        <v>0</v>
      </c>
      <c r="M30" s="16">
        <f>SUM(A事業部:本社部門!M30)</f>
        <v>0</v>
      </c>
      <c r="N30" s="16">
        <f>SUM(A事業部:本社部門!N30)</f>
        <v>0</v>
      </c>
      <c r="O30" s="14">
        <f t="shared" si="0"/>
        <v>0</v>
      </c>
    </row>
    <row r="31" spans="1:15" x14ac:dyDescent="0.4">
      <c r="A31" s="11">
        <v>6212</v>
      </c>
      <c r="B31" s="12" t="s">
        <v>43</v>
      </c>
      <c r="C31" s="15">
        <f>SUM(A事業部:本社部門!C31)</f>
        <v>335000</v>
      </c>
      <c r="D31" s="16">
        <f>SUM(A事業部:本社部門!D31)</f>
        <v>705000</v>
      </c>
      <c r="E31" s="16">
        <f>SUM(A事業部:本社部門!E31)</f>
        <v>705000</v>
      </c>
      <c r="F31" s="16">
        <f>SUM(A事業部:本社部門!F31)</f>
        <v>705000</v>
      </c>
      <c r="G31" s="16">
        <f>SUM(A事業部:本社部門!G31)</f>
        <v>705000</v>
      </c>
      <c r="H31" s="16">
        <f>SUM(A事業部:本社部門!H31)</f>
        <v>705000</v>
      </c>
      <c r="I31" s="16">
        <f>SUM(A事業部:本社部門!I31)</f>
        <v>705000</v>
      </c>
      <c r="J31" s="16">
        <f>SUM(A事業部:本社部門!J31)</f>
        <v>705000</v>
      </c>
      <c r="K31" s="16">
        <f>SUM(A事業部:本社部門!K31)</f>
        <v>705000</v>
      </c>
      <c r="L31" s="16">
        <f>SUM(A事業部:本社部門!L31)</f>
        <v>705000</v>
      </c>
      <c r="M31" s="16">
        <f>SUM(A事業部:本社部門!M31)</f>
        <v>705000</v>
      </c>
      <c r="N31" s="16">
        <f>SUM(A事業部:本社部門!N31)</f>
        <v>705000</v>
      </c>
      <c r="O31" s="14">
        <f t="shared" si="0"/>
        <v>8090000</v>
      </c>
    </row>
    <row r="32" spans="1:15" x14ac:dyDescent="0.4">
      <c r="A32" s="11">
        <v>6213</v>
      </c>
      <c r="B32" s="12" t="s">
        <v>44</v>
      </c>
      <c r="C32" s="15">
        <f>SUM(A事業部:本社部門!C32)</f>
        <v>0</v>
      </c>
      <c r="D32" s="16">
        <f>SUM(A事業部:本社部門!D32)</f>
        <v>0</v>
      </c>
      <c r="E32" s="16">
        <f>SUM(A事業部:本社部門!E32)</f>
        <v>0</v>
      </c>
      <c r="F32" s="16">
        <f>SUM(A事業部:本社部門!F32)</f>
        <v>0</v>
      </c>
      <c r="G32" s="16">
        <f>SUM(A事業部:本社部門!G32)</f>
        <v>0</v>
      </c>
      <c r="H32" s="16">
        <f>SUM(A事業部:本社部門!H32)</f>
        <v>0</v>
      </c>
      <c r="I32" s="16">
        <f>SUM(A事業部:本社部門!I32)</f>
        <v>0</v>
      </c>
      <c r="J32" s="16">
        <f>SUM(A事業部:本社部門!J32)</f>
        <v>0</v>
      </c>
      <c r="K32" s="16">
        <f>SUM(A事業部:本社部門!K32)</f>
        <v>0</v>
      </c>
      <c r="L32" s="16">
        <f>SUM(A事業部:本社部門!L32)</f>
        <v>0</v>
      </c>
      <c r="M32" s="16">
        <f>SUM(A事業部:本社部門!M32)</f>
        <v>0</v>
      </c>
      <c r="N32" s="16">
        <f>SUM(A事業部:本社部門!N32)</f>
        <v>0</v>
      </c>
      <c r="O32" s="14">
        <f t="shared" si="0"/>
        <v>0</v>
      </c>
    </row>
    <row r="33" spans="1:15" x14ac:dyDescent="0.4">
      <c r="A33" s="11">
        <v>6215</v>
      </c>
      <c r="B33" s="12" t="s">
        <v>45</v>
      </c>
      <c r="C33" s="15">
        <f>SUM(A事業部:本社部門!C33)</f>
        <v>0</v>
      </c>
      <c r="D33" s="16">
        <f>SUM(A事業部:本社部門!D33)</f>
        <v>0</v>
      </c>
      <c r="E33" s="16">
        <f>SUM(A事業部:本社部門!E33)</f>
        <v>0</v>
      </c>
      <c r="F33" s="16">
        <f>SUM(A事業部:本社部門!F33)</f>
        <v>1500000</v>
      </c>
      <c r="G33" s="16">
        <f>SUM(A事業部:本社部門!G33)</f>
        <v>0</v>
      </c>
      <c r="H33" s="16">
        <f>SUM(A事業部:本社部門!H33)</f>
        <v>0</v>
      </c>
      <c r="I33" s="16">
        <f>SUM(A事業部:本社部門!I33)</f>
        <v>0</v>
      </c>
      <c r="J33" s="16">
        <f>SUM(A事業部:本社部門!J33)</f>
        <v>0</v>
      </c>
      <c r="K33" s="16">
        <f>SUM(A事業部:本社部門!K33)</f>
        <v>0</v>
      </c>
      <c r="L33" s="16">
        <f>SUM(A事業部:本社部門!L33)</f>
        <v>0</v>
      </c>
      <c r="M33" s="16">
        <f>SUM(A事業部:本社部門!M33)</f>
        <v>0</v>
      </c>
      <c r="N33" s="16">
        <f>SUM(A事業部:本社部門!N33)</f>
        <v>0</v>
      </c>
      <c r="O33" s="14">
        <f t="shared" si="0"/>
        <v>1500000</v>
      </c>
    </row>
    <row r="34" spans="1:15" x14ac:dyDescent="0.4">
      <c r="A34" s="11">
        <v>6216</v>
      </c>
      <c r="B34" s="12" t="s">
        <v>46</v>
      </c>
      <c r="C34" s="15">
        <f>SUM(A事業部:本社部門!C34)</f>
        <v>1500000</v>
      </c>
      <c r="D34" s="16">
        <f>SUM(A事業部:本社部門!D34)</f>
        <v>200000</v>
      </c>
      <c r="E34" s="16">
        <f>SUM(A事業部:本社部門!E34)</f>
        <v>200000</v>
      </c>
      <c r="F34" s="16">
        <f>SUM(A事業部:本社部門!F34)</f>
        <v>200000</v>
      </c>
      <c r="G34" s="16">
        <f>SUM(A事業部:本社部門!G34)</f>
        <v>200000</v>
      </c>
      <c r="H34" s="16">
        <f>SUM(A事業部:本社部門!H34)</f>
        <v>200000</v>
      </c>
      <c r="I34" s="16">
        <f>SUM(A事業部:本社部門!I34)</f>
        <v>200000</v>
      </c>
      <c r="J34" s="16">
        <f>SUM(A事業部:本社部門!J34)</f>
        <v>200000</v>
      </c>
      <c r="K34" s="16">
        <f>SUM(A事業部:本社部門!K34)</f>
        <v>200000</v>
      </c>
      <c r="L34" s="16">
        <f>SUM(A事業部:本社部門!L34)</f>
        <v>200000</v>
      </c>
      <c r="M34" s="16">
        <f>SUM(A事業部:本社部門!M34)</f>
        <v>1500000</v>
      </c>
      <c r="N34" s="16">
        <f>SUM(A事業部:本社部門!N34)</f>
        <v>2000000</v>
      </c>
      <c r="O34" s="14">
        <f t="shared" si="0"/>
        <v>6800000</v>
      </c>
    </row>
    <row r="35" spans="1:15" x14ac:dyDescent="0.4">
      <c r="A35" s="11">
        <v>6217</v>
      </c>
      <c r="B35" s="12" t="s">
        <v>47</v>
      </c>
      <c r="C35" s="15">
        <f>SUM(A事業部:本社部門!C35)</f>
        <v>0</v>
      </c>
      <c r="D35" s="16">
        <f>SUM(A事業部:本社部門!D35)</f>
        <v>0</v>
      </c>
      <c r="E35" s="16">
        <f>SUM(A事業部:本社部門!E35)</f>
        <v>0</v>
      </c>
      <c r="F35" s="16">
        <f>SUM(A事業部:本社部門!F35)</f>
        <v>0</v>
      </c>
      <c r="G35" s="16">
        <f>SUM(A事業部:本社部門!G35)</f>
        <v>0</v>
      </c>
      <c r="H35" s="16">
        <f>SUM(A事業部:本社部門!H35)</f>
        <v>0</v>
      </c>
      <c r="I35" s="16">
        <f>SUM(A事業部:本社部門!I35)</f>
        <v>0</v>
      </c>
      <c r="J35" s="16">
        <f>SUM(A事業部:本社部門!J35)</f>
        <v>0</v>
      </c>
      <c r="K35" s="16">
        <f>SUM(A事業部:本社部門!K35)</f>
        <v>0</v>
      </c>
      <c r="L35" s="16">
        <f>SUM(A事業部:本社部門!L35)</f>
        <v>0</v>
      </c>
      <c r="M35" s="16">
        <f>SUM(A事業部:本社部門!M35)</f>
        <v>0</v>
      </c>
      <c r="N35" s="16">
        <f>SUM(A事業部:本社部門!N35)</f>
        <v>0</v>
      </c>
      <c r="O35" s="14">
        <f t="shared" si="0"/>
        <v>0</v>
      </c>
    </row>
    <row r="36" spans="1:15" x14ac:dyDescent="0.4">
      <c r="A36" s="11">
        <v>6218</v>
      </c>
      <c r="B36" s="12" t="s">
        <v>48</v>
      </c>
      <c r="C36" s="15">
        <f>SUM(A事業部:本社部門!C36)</f>
        <v>2900000</v>
      </c>
      <c r="D36" s="16">
        <f>SUM(A事業部:本社部門!D36)</f>
        <v>2900000</v>
      </c>
      <c r="E36" s="16">
        <f>SUM(A事業部:本社部門!E36)</f>
        <v>2900000</v>
      </c>
      <c r="F36" s="16">
        <f>SUM(A事業部:本社部門!F36)</f>
        <v>2900000</v>
      </c>
      <c r="G36" s="16">
        <f>SUM(A事業部:本社部門!G36)</f>
        <v>2900000</v>
      </c>
      <c r="H36" s="16">
        <f>SUM(A事業部:本社部門!H36)</f>
        <v>2900000</v>
      </c>
      <c r="I36" s="16">
        <f>SUM(A事業部:本社部門!I36)</f>
        <v>2900000</v>
      </c>
      <c r="J36" s="16">
        <f>SUM(A事業部:本社部門!J36)</f>
        <v>2900000</v>
      </c>
      <c r="K36" s="16">
        <f>SUM(A事業部:本社部門!K36)</f>
        <v>2900000</v>
      </c>
      <c r="L36" s="16">
        <f>SUM(A事業部:本社部門!L36)</f>
        <v>2900000</v>
      </c>
      <c r="M36" s="16">
        <f>SUM(A事業部:本社部門!M36)</f>
        <v>2900000</v>
      </c>
      <c r="N36" s="16">
        <f>SUM(A事業部:本社部門!N36)</f>
        <v>2900000</v>
      </c>
      <c r="O36" s="14">
        <f t="shared" si="0"/>
        <v>34800000</v>
      </c>
    </row>
    <row r="37" spans="1:15" x14ac:dyDescent="0.4">
      <c r="A37" s="11">
        <v>6219</v>
      </c>
      <c r="B37" s="12" t="s">
        <v>49</v>
      </c>
      <c r="C37" s="15">
        <f>SUM(A事業部:本社部門!C37)</f>
        <v>0</v>
      </c>
      <c r="D37" s="16">
        <f>SUM(A事業部:本社部門!D37)</f>
        <v>0</v>
      </c>
      <c r="E37" s="16">
        <f>SUM(A事業部:本社部門!E37)</f>
        <v>0</v>
      </c>
      <c r="F37" s="16">
        <f>SUM(A事業部:本社部門!F37)</f>
        <v>0</v>
      </c>
      <c r="G37" s="16">
        <f>SUM(A事業部:本社部門!G37)</f>
        <v>0</v>
      </c>
      <c r="H37" s="16">
        <f>SUM(A事業部:本社部門!H37)</f>
        <v>0</v>
      </c>
      <c r="I37" s="16">
        <f>SUM(A事業部:本社部門!I37)</f>
        <v>0</v>
      </c>
      <c r="J37" s="16">
        <f>SUM(A事業部:本社部門!J37)</f>
        <v>0</v>
      </c>
      <c r="K37" s="16">
        <f>SUM(A事業部:本社部門!K37)</f>
        <v>0</v>
      </c>
      <c r="L37" s="16">
        <f>SUM(A事業部:本社部門!L37)</f>
        <v>0</v>
      </c>
      <c r="M37" s="16">
        <f>SUM(A事業部:本社部門!M37)</f>
        <v>0</v>
      </c>
      <c r="N37" s="16">
        <f>SUM(A事業部:本社部門!N37)</f>
        <v>0</v>
      </c>
      <c r="O37" s="14">
        <f t="shared" si="0"/>
        <v>0</v>
      </c>
    </row>
    <row r="38" spans="1:15" x14ac:dyDescent="0.4">
      <c r="A38" s="11">
        <v>6221</v>
      </c>
      <c r="B38" s="12" t="s">
        <v>50</v>
      </c>
      <c r="C38" s="15">
        <f>SUM(A事業部:本社部門!C38)</f>
        <v>403000</v>
      </c>
      <c r="D38" s="16">
        <f>SUM(A事業部:本社部門!D38)</f>
        <v>103000</v>
      </c>
      <c r="E38" s="16">
        <f>SUM(A事業部:本社部門!E38)</f>
        <v>103000</v>
      </c>
      <c r="F38" s="16">
        <f>SUM(A事業部:本社部門!F38)</f>
        <v>403000</v>
      </c>
      <c r="G38" s="16">
        <f>SUM(A事業部:本社部門!G38)</f>
        <v>103000</v>
      </c>
      <c r="H38" s="16">
        <f>SUM(A事業部:本社部門!H38)</f>
        <v>103000</v>
      </c>
      <c r="I38" s="16">
        <f>SUM(A事業部:本社部門!I38)</f>
        <v>403000</v>
      </c>
      <c r="J38" s="16">
        <f>SUM(A事業部:本社部門!J38)</f>
        <v>103000</v>
      </c>
      <c r="K38" s="16">
        <f>SUM(A事業部:本社部門!K38)</f>
        <v>103000</v>
      </c>
      <c r="L38" s="16">
        <f>SUM(A事業部:本社部門!L38)</f>
        <v>403000</v>
      </c>
      <c r="M38" s="16">
        <f>SUM(A事業部:本社部門!M38)</f>
        <v>103000</v>
      </c>
      <c r="N38" s="16">
        <f>SUM(A事業部:本社部門!N38)</f>
        <v>103000</v>
      </c>
      <c r="O38" s="14">
        <f t="shared" si="0"/>
        <v>2436000</v>
      </c>
    </row>
    <row r="39" spans="1:15" x14ac:dyDescent="0.4">
      <c r="A39" s="11">
        <v>6222</v>
      </c>
      <c r="B39" s="12" t="s">
        <v>51</v>
      </c>
      <c r="C39" s="15">
        <f>SUM(A事業部:本社部門!C39)</f>
        <v>0</v>
      </c>
      <c r="D39" s="16">
        <f>SUM(A事業部:本社部門!D39)</f>
        <v>0</v>
      </c>
      <c r="E39" s="16">
        <f>SUM(A事業部:本社部門!E39)</f>
        <v>0</v>
      </c>
      <c r="F39" s="16">
        <f>SUM(A事業部:本社部門!F39)</f>
        <v>0</v>
      </c>
      <c r="G39" s="16">
        <f>SUM(A事業部:本社部門!G39)</f>
        <v>0</v>
      </c>
      <c r="H39" s="16">
        <f>SUM(A事業部:本社部門!H39)</f>
        <v>0</v>
      </c>
      <c r="I39" s="16">
        <f>SUM(A事業部:本社部門!I39)</f>
        <v>0</v>
      </c>
      <c r="J39" s="16">
        <f>SUM(A事業部:本社部門!J39)</f>
        <v>0</v>
      </c>
      <c r="K39" s="16">
        <f>SUM(A事業部:本社部門!K39)</f>
        <v>0</v>
      </c>
      <c r="L39" s="16">
        <f>SUM(A事業部:本社部門!L39)</f>
        <v>0</v>
      </c>
      <c r="M39" s="16">
        <f>SUM(A事業部:本社部門!M39)</f>
        <v>0</v>
      </c>
      <c r="N39" s="16">
        <f>SUM(A事業部:本社部門!N39)</f>
        <v>0</v>
      </c>
      <c r="O39" s="14">
        <f t="shared" si="0"/>
        <v>0</v>
      </c>
    </row>
    <row r="40" spans="1:15" x14ac:dyDescent="0.4">
      <c r="A40" s="11">
        <v>6223</v>
      </c>
      <c r="B40" s="12" t="s">
        <v>52</v>
      </c>
      <c r="C40" s="15">
        <f>SUM(A事業部:本社部門!C40)</f>
        <v>100000</v>
      </c>
      <c r="D40" s="16">
        <f>SUM(A事業部:本社部門!D40)</f>
        <v>100000</v>
      </c>
      <c r="E40" s="16">
        <f>SUM(A事業部:本社部門!E40)</f>
        <v>100000</v>
      </c>
      <c r="F40" s="16">
        <f>SUM(A事業部:本社部門!F40)</f>
        <v>100000</v>
      </c>
      <c r="G40" s="16">
        <f>SUM(A事業部:本社部門!G40)</f>
        <v>100000</v>
      </c>
      <c r="H40" s="16">
        <f>SUM(A事業部:本社部門!H40)</f>
        <v>100000</v>
      </c>
      <c r="I40" s="16">
        <f>SUM(A事業部:本社部門!I40)</f>
        <v>100000</v>
      </c>
      <c r="J40" s="16">
        <f>SUM(A事業部:本社部門!J40)</f>
        <v>100000</v>
      </c>
      <c r="K40" s="16">
        <f>SUM(A事業部:本社部門!K40)</f>
        <v>100000</v>
      </c>
      <c r="L40" s="16">
        <f>SUM(A事業部:本社部門!L40)</f>
        <v>100000</v>
      </c>
      <c r="M40" s="16">
        <f>SUM(A事業部:本社部門!M40)</f>
        <v>100000</v>
      </c>
      <c r="N40" s="16">
        <f>SUM(A事業部:本社部門!N40)</f>
        <v>100000</v>
      </c>
      <c r="O40" s="14">
        <f t="shared" si="0"/>
        <v>1200000</v>
      </c>
    </row>
    <row r="41" spans="1:15" x14ac:dyDescent="0.4">
      <c r="A41" s="11">
        <v>6224</v>
      </c>
      <c r="B41" s="12" t="s">
        <v>53</v>
      </c>
      <c r="C41" s="15">
        <f>SUM(A事業部:本社部門!C41)</f>
        <v>35000</v>
      </c>
      <c r="D41" s="16">
        <f>SUM(A事業部:本社部門!D41)</f>
        <v>35000</v>
      </c>
      <c r="E41" s="16">
        <f>SUM(A事業部:本社部門!E41)</f>
        <v>35000</v>
      </c>
      <c r="F41" s="16">
        <f>SUM(A事業部:本社部門!F41)</f>
        <v>35000</v>
      </c>
      <c r="G41" s="16">
        <f>SUM(A事業部:本社部門!G41)</f>
        <v>35000</v>
      </c>
      <c r="H41" s="16">
        <f>SUM(A事業部:本社部門!H41)</f>
        <v>35000</v>
      </c>
      <c r="I41" s="16">
        <f>SUM(A事業部:本社部門!I41)</f>
        <v>35000</v>
      </c>
      <c r="J41" s="16">
        <f>SUM(A事業部:本社部門!J41)</f>
        <v>35000</v>
      </c>
      <c r="K41" s="16">
        <f>SUM(A事業部:本社部門!K41)</f>
        <v>35000</v>
      </c>
      <c r="L41" s="16">
        <f>SUM(A事業部:本社部門!L41)</f>
        <v>35000</v>
      </c>
      <c r="M41" s="16">
        <f>SUM(A事業部:本社部門!M41)</f>
        <v>35000</v>
      </c>
      <c r="N41" s="16">
        <f>SUM(A事業部:本社部門!N41)</f>
        <v>35000</v>
      </c>
      <c r="O41" s="14">
        <f t="shared" si="0"/>
        <v>420000</v>
      </c>
    </row>
    <row r="42" spans="1:15" x14ac:dyDescent="0.4">
      <c r="A42" s="11">
        <v>6225</v>
      </c>
      <c r="B42" s="12" t="s">
        <v>54</v>
      </c>
      <c r="C42" s="15">
        <f>SUM(A事業部:本社部門!C42)</f>
        <v>0</v>
      </c>
      <c r="D42" s="16">
        <f>SUM(A事業部:本社部門!D42)</f>
        <v>0</v>
      </c>
      <c r="E42" s="16">
        <f>SUM(A事業部:本社部門!E42)</f>
        <v>0</v>
      </c>
      <c r="F42" s="16">
        <f>SUM(A事業部:本社部門!F42)</f>
        <v>0</v>
      </c>
      <c r="G42" s="16">
        <f>SUM(A事業部:本社部門!G42)</f>
        <v>0</v>
      </c>
      <c r="H42" s="16">
        <f>SUM(A事業部:本社部門!H42)</f>
        <v>0</v>
      </c>
      <c r="I42" s="16">
        <f>SUM(A事業部:本社部門!I42)</f>
        <v>0</v>
      </c>
      <c r="J42" s="16">
        <f>SUM(A事業部:本社部門!J42)</f>
        <v>0</v>
      </c>
      <c r="K42" s="16">
        <f>SUM(A事業部:本社部門!K42)</f>
        <v>0</v>
      </c>
      <c r="L42" s="16">
        <f>SUM(A事業部:本社部門!L42)</f>
        <v>0</v>
      </c>
      <c r="M42" s="16">
        <f>SUM(A事業部:本社部門!M42)</f>
        <v>0</v>
      </c>
      <c r="N42" s="16">
        <f>SUM(A事業部:本社部門!N42)</f>
        <v>0</v>
      </c>
      <c r="O42" s="14">
        <f t="shared" si="0"/>
        <v>0</v>
      </c>
    </row>
    <row r="43" spans="1:15" x14ac:dyDescent="0.4">
      <c r="A43" s="11">
        <v>6226</v>
      </c>
      <c r="B43" s="12" t="s">
        <v>55</v>
      </c>
      <c r="C43" s="15">
        <f>SUM(A事業部:本社部門!C43)</f>
        <v>20000</v>
      </c>
      <c r="D43" s="16">
        <f>SUM(A事業部:本社部門!D43)</f>
        <v>20000</v>
      </c>
      <c r="E43" s="16">
        <f>SUM(A事業部:本社部門!E43)</f>
        <v>20000</v>
      </c>
      <c r="F43" s="16">
        <f>SUM(A事業部:本社部門!F43)</f>
        <v>20000</v>
      </c>
      <c r="G43" s="16">
        <f>SUM(A事業部:本社部門!G43)</f>
        <v>20000</v>
      </c>
      <c r="H43" s="16">
        <f>SUM(A事業部:本社部門!H43)</f>
        <v>20000</v>
      </c>
      <c r="I43" s="16">
        <f>SUM(A事業部:本社部門!I43)</f>
        <v>20000</v>
      </c>
      <c r="J43" s="16">
        <f>SUM(A事業部:本社部門!J43)</f>
        <v>20000</v>
      </c>
      <c r="K43" s="16">
        <f>SUM(A事業部:本社部門!K43)</f>
        <v>20000</v>
      </c>
      <c r="L43" s="16">
        <f>SUM(A事業部:本社部門!L43)</f>
        <v>20000</v>
      </c>
      <c r="M43" s="16">
        <f>SUM(A事業部:本社部門!M43)</f>
        <v>20000</v>
      </c>
      <c r="N43" s="16">
        <f>SUM(A事業部:本社部門!N43)</f>
        <v>20000</v>
      </c>
      <c r="O43" s="14">
        <f t="shared" si="0"/>
        <v>240000</v>
      </c>
    </row>
    <row r="44" spans="1:15" x14ac:dyDescent="0.4">
      <c r="A44" s="11">
        <v>6227</v>
      </c>
      <c r="B44" s="12" t="s">
        <v>56</v>
      </c>
      <c r="C44" s="15">
        <f>SUM(A事業部:本社部門!C44)</f>
        <v>15000</v>
      </c>
      <c r="D44" s="16">
        <f>SUM(A事業部:本社部門!D44)</f>
        <v>15000</v>
      </c>
      <c r="E44" s="16">
        <f>SUM(A事業部:本社部門!E44)</f>
        <v>15000</v>
      </c>
      <c r="F44" s="16">
        <f>SUM(A事業部:本社部門!F44)</f>
        <v>15000</v>
      </c>
      <c r="G44" s="16">
        <f>SUM(A事業部:本社部門!G44)</f>
        <v>15000</v>
      </c>
      <c r="H44" s="16">
        <f>SUM(A事業部:本社部門!H44)</f>
        <v>15000</v>
      </c>
      <c r="I44" s="16">
        <f>SUM(A事業部:本社部門!I44)</f>
        <v>15000</v>
      </c>
      <c r="J44" s="16">
        <f>SUM(A事業部:本社部門!J44)</f>
        <v>15000</v>
      </c>
      <c r="K44" s="16">
        <f>SUM(A事業部:本社部門!K44)</f>
        <v>15000</v>
      </c>
      <c r="L44" s="16">
        <f>SUM(A事業部:本社部門!L44)</f>
        <v>15000</v>
      </c>
      <c r="M44" s="16">
        <f>SUM(A事業部:本社部門!M44)</f>
        <v>15000</v>
      </c>
      <c r="N44" s="16">
        <f>SUM(A事業部:本社部門!N44)</f>
        <v>15000</v>
      </c>
      <c r="O44" s="14">
        <f t="shared" si="0"/>
        <v>180000</v>
      </c>
    </row>
    <row r="45" spans="1:15" x14ac:dyDescent="0.4">
      <c r="A45" s="11">
        <v>6228</v>
      </c>
      <c r="B45" s="12" t="s">
        <v>57</v>
      </c>
      <c r="C45" s="15">
        <f>SUM(A事業部:本社部門!C45)</f>
        <v>100000</v>
      </c>
      <c r="D45" s="16">
        <f>SUM(A事業部:本社部門!D45)</f>
        <v>100000</v>
      </c>
      <c r="E45" s="16">
        <f>SUM(A事業部:本社部門!E45)</f>
        <v>100000</v>
      </c>
      <c r="F45" s="16">
        <f>SUM(A事業部:本社部門!F45)</f>
        <v>100000</v>
      </c>
      <c r="G45" s="16">
        <f>SUM(A事業部:本社部門!G45)</f>
        <v>500000</v>
      </c>
      <c r="H45" s="16">
        <f>SUM(A事業部:本社部門!H45)</f>
        <v>100000</v>
      </c>
      <c r="I45" s="16">
        <f>SUM(A事業部:本社部門!I45)</f>
        <v>100000</v>
      </c>
      <c r="J45" s="16">
        <f>SUM(A事業部:本社部門!J45)</f>
        <v>100000</v>
      </c>
      <c r="K45" s="16">
        <f>SUM(A事業部:本社部門!K45)</f>
        <v>100000</v>
      </c>
      <c r="L45" s="16">
        <f>SUM(A事業部:本社部門!L45)</f>
        <v>800000</v>
      </c>
      <c r="M45" s="16">
        <f>SUM(A事業部:本社部門!M45)</f>
        <v>100000</v>
      </c>
      <c r="N45" s="16">
        <f>SUM(A事業部:本社部門!N45)</f>
        <v>100000</v>
      </c>
      <c r="O45" s="14">
        <f t="shared" si="0"/>
        <v>2300000</v>
      </c>
    </row>
    <row r="46" spans="1:15" x14ac:dyDescent="0.4">
      <c r="A46" s="11">
        <v>6229</v>
      </c>
      <c r="B46" s="12" t="s">
        <v>58</v>
      </c>
      <c r="C46" s="15">
        <f>SUM(A事業部:本社部門!C46)</f>
        <v>200000</v>
      </c>
      <c r="D46" s="16">
        <f>SUM(A事業部:本社部門!D46)</f>
        <v>200000</v>
      </c>
      <c r="E46" s="16">
        <f>SUM(A事業部:本社部門!E46)</f>
        <v>200000</v>
      </c>
      <c r="F46" s="16">
        <f>SUM(A事業部:本社部門!F46)</f>
        <v>200000</v>
      </c>
      <c r="G46" s="16">
        <f>SUM(A事業部:本社部門!G46)</f>
        <v>200000</v>
      </c>
      <c r="H46" s="16">
        <f>SUM(A事業部:本社部門!H46)</f>
        <v>200000</v>
      </c>
      <c r="I46" s="16">
        <f>SUM(A事業部:本社部門!I46)</f>
        <v>200000</v>
      </c>
      <c r="J46" s="16">
        <f>SUM(A事業部:本社部門!J46)</f>
        <v>200000</v>
      </c>
      <c r="K46" s="16">
        <f>SUM(A事業部:本社部門!K46)</f>
        <v>200000</v>
      </c>
      <c r="L46" s="16">
        <f>SUM(A事業部:本社部門!L46)</f>
        <v>200000</v>
      </c>
      <c r="M46" s="16">
        <f>SUM(A事業部:本社部門!M46)</f>
        <v>200000</v>
      </c>
      <c r="N46" s="16">
        <f>SUM(A事業部:本社部門!N46)</f>
        <v>200000</v>
      </c>
      <c r="O46" s="14">
        <f t="shared" si="0"/>
        <v>2400000</v>
      </c>
    </row>
    <row r="47" spans="1:15" x14ac:dyDescent="0.4">
      <c r="A47" s="11">
        <v>6230</v>
      </c>
      <c r="B47" s="12" t="s">
        <v>59</v>
      </c>
      <c r="C47" s="15">
        <f>SUM(A事業部:本社部門!C47)</f>
        <v>0</v>
      </c>
      <c r="D47" s="16">
        <f>SUM(A事業部:本社部門!D47)</f>
        <v>0</v>
      </c>
      <c r="E47" s="16">
        <f>SUM(A事業部:本社部門!E47)</f>
        <v>0</v>
      </c>
      <c r="F47" s="16">
        <f>SUM(A事業部:本社部門!F47)</f>
        <v>0</v>
      </c>
      <c r="G47" s="16">
        <f>SUM(A事業部:本社部門!G47)</f>
        <v>60000</v>
      </c>
      <c r="H47" s="16">
        <f>SUM(A事業部:本社部門!H47)</f>
        <v>20000</v>
      </c>
      <c r="I47" s="16">
        <f>SUM(A事業部:本社部門!I47)</f>
        <v>60000</v>
      </c>
      <c r="J47" s="16">
        <f>SUM(A事業部:本社部門!J47)</f>
        <v>0</v>
      </c>
      <c r="K47" s="16">
        <f>SUM(A事業部:本社部門!K47)</f>
        <v>0</v>
      </c>
      <c r="L47" s="16">
        <f>SUM(A事業部:本社部門!L47)</f>
        <v>0</v>
      </c>
      <c r="M47" s="16">
        <f>SUM(A事業部:本社部門!M47)</f>
        <v>0</v>
      </c>
      <c r="N47" s="16">
        <f>SUM(A事業部:本社部門!N47)</f>
        <v>60000</v>
      </c>
      <c r="O47" s="14">
        <f t="shared" si="0"/>
        <v>200000</v>
      </c>
    </row>
    <row r="48" spans="1:15" x14ac:dyDescent="0.4">
      <c r="A48" s="11">
        <v>6231</v>
      </c>
      <c r="B48" s="12" t="s">
        <v>60</v>
      </c>
      <c r="C48" s="15">
        <f>SUM(A事業部:本社部門!C48)</f>
        <v>0</v>
      </c>
      <c r="D48" s="16">
        <f>SUM(A事業部:本社部門!D48)</f>
        <v>0</v>
      </c>
      <c r="E48" s="16">
        <f>SUM(A事業部:本社部門!E48)</f>
        <v>0</v>
      </c>
      <c r="F48" s="16">
        <f>SUM(A事業部:本社部門!F48)</f>
        <v>0</v>
      </c>
      <c r="G48" s="16">
        <f>SUM(A事業部:本社部門!G48)</f>
        <v>0</v>
      </c>
      <c r="H48" s="16">
        <f>SUM(A事業部:本社部門!H48)</f>
        <v>0</v>
      </c>
      <c r="I48" s="16">
        <f>SUM(A事業部:本社部門!I48)</f>
        <v>0</v>
      </c>
      <c r="J48" s="16">
        <f>SUM(A事業部:本社部門!J48)</f>
        <v>0</v>
      </c>
      <c r="K48" s="16">
        <f>SUM(A事業部:本社部門!K48)</f>
        <v>0</v>
      </c>
      <c r="L48" s="16">
        <f>SUM(A事業部:本社部門!L48)</f>
        <v>0</v>
      </c>
      <c r="M48" s="16">
        <f>SUM(A事業部:本社部門!M48)</f>
        <v>0</v>
      </c>
      <c r="N48" s="16">
        <f>SUM(A事業部:本社部門!N48)</f>
        <v>0</v>
      </c>
      <c r="O48" s="14">
        <f t="shared" si="0"/>
        <v>0</v>
      </c>
    </row>
    <row r="49" spans="1:15" x14ac:dyDescent="0.4">
      <c r="A49" s="11">
        <v>6233</v>
      </c>
      <c r="B49" s="12" t="s">
        <v>61</v>
      </c>
      <c r="C49" s="15">
        <f>SUM(A事業部:本社部門!C49)</f>
        <v>0</v>
      </c>
      <c r="D49" s="16">
        <f>SUM(A事業部:本社部門!D49)</f>
        <v>0</v>
      </c>
      <c r="E49" s="16">
        <f>SUM(A事業部:本社部門!E49)</f>
        <v>0</v>
      </c>
      <c r="F49" s="16">
        <f>SUM(A事業部:本社部門!F49)</f>
        <v>0</v>
      </c>
      <c r="G49" s="16">
        <f>SUM(A事業部:本社部門!G49)</f>
        <v>0</v>
      </c>
      <c r="H49" s="16">
        <f>SUM(A事業部:本社部門!H49)</f>
        <v>0</v>
      </c>
      <c r="I49" s="16">
        <f>SUM(A事業部:本社部門!I49)</f>
        <v>0</v>
      </c>
      <c r="J49" s="16">
        <f>SUM(A事業部:本社部門!J49)</f>
        <v>0</v>
      </c>
      <c r="K49" s="16">
        <f>SUM(A事業部:本社部門!K49)</f>
        <v>0</v>
      </c>
      <c r="L49" s="16">
        <f>SUM(A事業部:本社部門!L49)</f>
        <v>0</v>
      </c>
      <c r="M49" s="16">
        <f>SUM(A事業部:本社部門!M49)</f>
        <v>0</v>
      </c>
      <c r="N49" s="16">
        <f>SUM(A事業部:本社部門!N49)</f>
        <v>0</v>
      </c>
      <c r="O49" s="14">
        <f t="shared" si="0"/>
        <v>0</v>
      </c>
    </row>
    <row r="50" spans="1:15" x14ac:dyDescent="0.4">
      <c r="A50" s="11">
        <v>6234</v>
      </c>
      <c r="B50" s="12" t="s">
        <v>62</v>
      </c>
      <c r="C50" s="15">
        <f>SUM(A事業部:本社部門!C50)</f>
        <v>0</v>
      </c>
      <c r="D50" s="16">
        <f>SUM(A事業部:本社部門!D50)</f>
        <v>0</v>
      </c>
      <c r="E50" s="16">
        <f>SUM(A事業部:本社部門!E50)</f>
        <v>0</v>
      </c>
      <c r="F50" s="16">
        <f>SUM(A事業部:本社部門!F50)</f>
        <v>0</v>
      </c>
      <c r="G50" s="16">
        <f>SUM(A事業部:本社部門!G50)</f>
        <v>0</v>
      </c>
      <c r="H50" s="16">
        <f>SUM(A事業部:本社部門!H50)</f>
        <v>0</v>
      </c>
      <c r="I50" s="16">
        <f>SUM(A事業部:本社部門!I50)</f>
        <v>0</v>
      </c>
      <c r="J50" s="16">
        <f>SUM(A事業部:本社部門!J50)</f>
        <v>0</v>
      </c>
      <c r="K50" s="16">
        <f>SUM(A事業部:本社部門!K50)</f>
        <v>0</v>
      </c>
      <c r="L50" s="16">
        <f>SUM(A事業部:本社部門!L50)</f>
        <v>0</v>
      </c>
      <c r="M50" s="16">
        <f>SUM(A事業部:本社部門!M50)</f>
        <v>0</v>
      </c>
      <c r="N50" s="16">
        <f>SUM(A事業部:本社部門!N50)</f>
        <v>0</v>
      </c>
      <c r="O50" s="14">
        <f t="shared" si="0"/>
        <v>0</v>
      </c>
    </row>
    <row r="51" spans="1:15" x14ac:dyDescent="0.4">
      <c r="A51" s="11">
        <v>6235</v>
      </c>
      <c r="B51" s="12" t="s">
        <v>63</v>
      </c>
      <c r="C51" s="15">
        <f>SUM(A事業部:本社部門!C51)</f>
        <v>0</v>
      </c>
      <c r="D51" s="16">
        <f>SUM(A事業部:本社部門!D51)</f>
        <v>0</v>
      </c>
      <c r="E51" s="16">
        <f>SUM(A事業部:本社部門!E51)</f>
        <v>0</v>
      </c>
      <c r="F51" s="16">
        <f>SUM(A事業部:本社部門!F51)</f>
        <v>0</v>
      </c>
      <c r="G51" s="16">
        <f>SUM(A事業部:本社部門!G51)</f>
        <v>0</v>
      </c>
      <c r="H51" s="16">
        <f>SUM(A事業部:本社部門!H51)</f>
        <v>0</v>
      </c>
      <c r="I51" s="16">
        <f>SUM(A事業部:本社部門!I51)</f>
        <v>0</v>
      </c>
      <c r="J51" s="16">
        <f>SUM(A事業部:本社部門!J51)</f>
        <v>0</v>
      </c>
      <c r="K51" s="16">
        <f>SUM(A事業部:本社部門!K51)</f>
        <v>0</v>
      </c>
      <c r="L51" s="16">
        <f>SUM(A事業部:本社部門!L51)</f>
        <v>0</v>
      </c>
      <c r="M51" s="16">
        <f>SUM(A事業部:本社部門!M51)</f>
        <v>0</v>
      </c>
      <c r="N51" s="16">
        <f>SUM(A事業部:本社部門!N51)</f>
        <v>0</v>
      </c>
      <c r="O51" s="14">
        <f t="shared" si="0"/>
        <v>0</v>
      </c>
    </row>
    <row r="52" spans="1:15" x14ac:dyDescent="0.4">
      <c r="A52" s="11">
        <v>6236</v>
      </c>
      <c r="B52" s="12" t="s">
        <v>64</v>
      </c>
      <c r="C52" s="15">
        <f>SUM(A事業部:本社部門!C52)</f>
        <v>0</v>
      </c>
      <c r="D52" s="16">
        <f>SUM(A事業部:本社部門!D52)</f>
        <v>0</v>
      </c>
      <c r="E52" s="16">
        <f>SUM(A事業部:本社部門!E52)</f>
        <v>0</v>
      </c>
      <c r="F52" s="16">
        <f>SUM(A事業部:本社部門!F52)</f>
        <v>0</v>
      </c>
      <c r="G52" s="16">
        <f>SUM(A事業部:本社部門!G52)</f>
        <v>0</v>
      </c>
      <c r="H52" s="16">
        <f>SUM(A事業部:本社部門!H52)</f>
        <v>0</v>
      </c>
      <c r="I52" s="16">
        <f>SUM(A事業部:本社部門!I52)</f>
        <v>0</v>
      </c>
      <c r="J52" s="16">
        <f>SUM(A事業部:本社部門!J52)</f>
        <v>0</v>
      </c>
      <c r="K52" s="16">
        <f>SUM(A事業部:本社部門!K52)</f>
        <v>0</v>
      </c>
      <c r="L52" s="16">
        <f>SUM(A事業部:本社部門!L52)</f>
        <v>0</v>
      </c>
      <c r="M52" s="16">
        <f>SUM(A事業部:本社部門!M52)</f>
        <v>0</v>
      </c>
      <c r="N52" s="16">
        <f>SUM(A事業部:本社部門!N52)</f>
        <v>0</v>
      </c>
      <c r="O52" s="14">
        <f t="shared" si="0"/>
        <v>0</v>
      </c>
    </row>
    <row r="53" spans="1:15" x14ac:dyDescent="0.4">
      <c r="A53" s="17">
        <v>6249</v>
      </c>
      <c r="B53" s="12" t="s">
        <v>65</v>
      </c>
      <c r="C53" s="23">
        <f>SUM(A事業部:本社部門!C53)</f>
        <v>330000</v>
      </c>
      <c r="D53" s="24">
        <f>SUM(A事業部:本社部門!D53)</f>
        <v>330000</v>
      </c>
      <c r="E53" s="24">
        <f>SUM(A事業部:本社部門!E53)</f>
        <v>330000</v>
      </c>
      <c r="F53" s="24">
        <f>SUM(A事業部:本社部門!F53)</f>
        <v>330000</v>
      </c>
      <c r="G53" s="24">
        <f>SUM(A事業部:本社部門!G53)</f>
        <v>330000</v>
      </c>
      <c r="H53" s="24">
        <f>SUM(A事業部:本社部門!H53)</f>
        <v>330000</v>
      </c>
      <c r="I53" s="24">
        <f>SUM(A事業部:本社部門!I53)</f>
        <v>330000</v>
      </c>
      <c r="J53" s="24">
        <f>SUM(A事業部:本社部門!J53)</f>
        <v>330000</v>
      </c>
      <c r="K53" s="24">
        <f>SUM(A事業部:本社部門!K53)</f>
        <v>330000</v>
      </c>
      <c r="L53" s="24">
        <f>SUM(A事業部:本社部門!L53)</f>
        <v>330000</v>
      </c>
      <c r="M53" s="24">
        <f>SUM(A事業部:本社部門!M53)</f>
        <v>330000</v>
      </c>
      <c r="N53" s="24">
        <f>SUM(A事業部:本社部門!N53)</f>
        <v>330000</v>
      </c>
      <c r="O53" s="19">
        <f t="shared" si="0"/>
        <v>3960000</v>
      </c>
    </row>
    <row r="54" spans="1:15" x14ac:dyDescent="0.4">
      <c r="A54" s="25">
        <v>7000</v>
      </c>
      <c r="B54" s="3" t="s">
        <v>66</v>
      </c>
      <c r="C54" s="26">
        <f>C23-SUM(C24:C53)</f>
        <v>13152000</v>
      </c>
      <c r="D54" s="27">
        <f t="shared" ref="D54:N54" si="3">D23-SUM(D24:D53)</f>
        <v>14067000</v>
      </c>
      <c r="E54" s="27">
        <f t="shared" si="3"/>
        <v>1367000</v>
      </c>
      <c r="F54" s="27">
        <f t="shared" si="3"/>
        <v>11267000</v>
      </c>
      <c r="G54" s="27">
        <f t="shared" si="3"/>
        <v>-1893000</v>
      </c>
      <c r="H54" s="27">
        <f t="shared" si="3"/>
        <v>18047000</v>
      </c>
      <c r="I54" s="27">
        <f t="shared" si="3"/>
        <v>-1793000</v>
      </c>
      <c r="J54" s="27">
        <f t="shared" si="3"/>
        <v>3567000</v>
      </c>
      <c r="K54" s="27">
        <f t="shared" si="3"/>
        <v>2067000</v>
      </c>
      <c r="L54" s="27">
        <f t="shared" si="3"/>
        <v>-2433000</v>
      </c>
      <c r="M54" s="27">
        <f t="shared" si="3"/>
        <v>7767000</v>
      </c>
      <c r="N54" s="27">
        <f t="shared" si="3"/>
        <v>22207000</v>
      </c>
      <c r="O54" s="28">
        <f t="shared" si="0"/>
        <v>87389000</v>
      </c>
    </row>
    <row r="55" spans="1:15" x14ac:dyDescent="0.4">
      <c r="A55" s="11">
        <v>7111</v>
      </c>
      <c r="B55" s="12" t="s">
        <v>67</v>
      </c>
      <c r="C55" s="15">
        <v>43</v>
      </c>
      <c r="D55" s="16">
        <v>41</v>
      </c>
      <c r="E55" s="16">
        <v>41</v>
      </c>
      <c r="F55" s="16">
        <v>41</v>
      </c>
      <c r="G55" s="16">
        <v>44</v>
      </c>
      <c r="H55" s="16">
        <v>44</v>
      </c>
      <c r="I55" s="16">
        <v>46</v>
      </c>
      <c r="J55" s="16">
        <v>46</v>
      </c>
      <c r="K55" s="16">
        <v>46</v>
      </c>
      <c r="L55" s="16">
        <v>48</v>
      </c>
      <c r="M55" s="16">
        <v>48</v>
      </c>
      <c r="N55" s="16">
        <v>48</v>
      </c>
      <c r="O55" s="14">
        <f t="shared" si="0"/>
        <v>536</v>
      </c>
    </row>
    <row r="56" spans="1:15" x14ac:dyDescent="0.4">
      <c r="A56" s="11">
        <v>7119</v>
      </c>
      <c r="B56" s="12" t="s">
        <v>68</v>
      </c>
      <c r="C56" s="15">
        <v>12</v>
      </c>
      <c r="D56" s="16">
        <v>12</v>
      </c>
      <c r="E56" s="16">
        <v>12</v>
      </c>
      <c r="F56" s="16">
        <v>12</v>
      </c>
      <c r="G56" s="16">
        <v>12</v>
      </c>
      <c r="H56" s="16">
        <v>12</v>
      </c>
      <c r="I56" s="16">
        <v>12</v>
      </c>
      <c r="J56" s="16">
        <v>12</v>
      </c>
      <c r="K56" s="16">
        <v>12</v>
      </c>
      <c r="L56" s="16">
        <v>12</v>
      </c>
      <c r="M56" s="16">
        <v>12</v>
      </c>
      <c r="N56" s="16">
        <v>12</v>
      </c>
      <c r="O56" s="14">
        <f t="shared" si="0"/>
        <v>144</v>
      </c>
    </row>
    <row r="57" spans="1:15" x14ac:dyDescent="0.4">
      <c r="A57" s="11">
        <v>7211</v>
      </c>
      <c r="B57" s="12" t="s">
        <v>69</v>
      </c>
      <c r="C57" s="15">
        <v>43</v>
      </c>
      <c r="D57" s="16">
        <v>41</v>
      </c>
      <c r="E57" s="16">
        <v>41</v>
      </c>
      <c r="F57" s="16">
        <v>41</v>
      </c>
      <c r="G57" s="16">
        <v>44</v>
      </c>
      <c r="H57" s="16">
        <v>44</v>
      </c>
      <c r="I57" s="16">
        <v>46</v>
      </c>
      <c r="J57" s="16">
        <v>46</v>
      </c>
      <c r="K57" s="16">
        <v>46</v>
      </c>
      <c r="L57" s="16">
        <v>48</v>
      </c>
      <c r="M57" s="16">
        <v>48</v>
      </c>
      <c r="N57" s="16">
        <v>48</v>
      </c>
      <c r="O57" s="14">
        <f t="shared" si="0"/>
        <v>536</v>
      </c>
    </row>
    <row r="58" spans="1:15" x14ac:dyDescent="0.4">
      <c r="A58" s="17">
        <v>7219</v>
      </c>
      <c r="B58" s="4" t="s">
        <v>70</v>
      </c>
      <c r="C58" s="23">
        <v>12</v>
      </c>
      <c r="D58" s="24">
        <v>12</v>
      </c>
      <c r="E58" s="24">
        <v>12</v>
      </c>
      <c r="F58" s="24">
        <v>12</v>
      </c>
      <c r="G58" s="24">
        <v>12</v>
      </c>
      <c r="H58" s="24">
        <v>12</v>
      </c>
      <c r="I58" s="24">
        <v>12</v>
      </c>
      <c r="J58" s="24">
        <v>12</v>
      </c>
      <c r="K58" s="24">
        <v>12</v>
      </c>
      <c r="L58" s="24">
        <v>12</v>
      </c>
      <c r="M58" s="24">
        <v>12</v>
      </c>
      <c r="N58" s="24">
        <v>12</v>
      </c>
      <c r="O58" s="19">
        <f t="shared" si="0"/>
        <v>144</v>
      </c>
    </row>
    <row r="59" spans="1:15" x14ac:dyDescent="0.4">
      <c r="A59" s="25">
        <v>8000</v>
      </c>
      <c r="B59" s="3" t="s">
        <v>71</v>
      </c>
      <c r="C59" s="26">
        <f>C54+C55+C56+-C57-C58</f>
        <v>13152000</v>
      </c>
      <c r="D59" s="27">
        <f t="shared" ref="D59:N59" si="4">D54+D55+D56+-D57-D58</f>
        <v>14067000</v>
      </c>
      <c r="E59" s="27">
        <f t="shared" si="4"/>
        <v>1367000</v>
      </c>
      <c r="F59" s="27">
        <f t="shared" si="4"/>
        <v>11267000</v>
      </c>
      <c r="G59" s="27">
        <f t="shared" si="4"/>
        <v>-1893000</v>
      </c>
      <c r="H59" s="27">
        <f t="shared" si="4"/>
        <v>18047000</v>
      </c>
      <c r="I59" s="27">
        <f t="shared" si="4"/>
        <v>-1793000</v>
      </c>
      <c r="J59" s="27">
        <f t="shared" si="4"/>
        <v>3567000</v>
      </c>
      <c r="K59" s="27">
        <f t="shared" si="4"/>
        <v>2067000</v>
      </c>
      <c r="L59" s="27">
        <f t="shared" si="4"/>
        <v>-2433000</v>
      </c>
      <c r="M59" s="27">
        <f t="shared" si="4"/>
        <v>7767000</v>
      </c>
      <c r="N59" s="27">
        <f t="shared" si="4"/>
        <v>22207000</v>
      </c>
      <c r="O59" s="28">
        <f t="shared" si="0"/>
        <v>87389000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A事業部</vt:lpstr>
      <vt:lpstr>B事業部</vt:lpstr>
      <vt:lpstr>C事業部</vt:lpstr>
      <vt:lpstr>本社部門</vt:lpstr>
      <vt:lpstr>全社計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2017-07-20T01:34:20Z</dcterms:created>
  <dcterms:modified xsi:type="dcterms:W3CDTF">2017-07-25T05:05:27Z</dcterms:modified>
</cp:coreProperties>
</file>